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9"/>
  <workbookPr defaultThemeVersion="124226"/>
  <mc:AlternateContent xmlns:mc="http://schemas.openxmlformats.org/markup-compatibility/2006">
    <mc:Choice Requires="x15">
      <x15ac:absPath xmlns:x15ac="http://schemas.microsoft.com/office/spreadsheetml/2010/11/ac" url="G:\EUHT\1. GRAUS\1. GRAU TURISME\Curs2324\TFG\Rúbriques\"/>
    </mc:Choice>
  </mc:AlternateContent>
  <xr:revisionPtr revIDLastSave="0" documentId="13_ncr:1_{7A61D40B-2938-4B86-8D8C-9176F488766A}" xr6:coauthVersionLast="36" xr6:coauthVersionMax="36" xr10:uidLastSave="{00000000-0000-0000-0000-000000000000}"/>
  <bookViews>
    <workbookView xWindow="360" yWindow="375" windowWidth="17490" windowHeight="11010" xr2:uid="{00000000-000D-0000-FFFF-FFFF00000000}"/>
  </bookViews>
  <sheets>
    <sheet name="TUTOR" sheetId="2" r:id="rId1"/>
    <sheet name="CORRECTOR 1" sheetId="8" r:id="rId2"/>
    <sheet name="CORRECTOR 2" sheetId="10" r:id="rId3"/>
    <sheet name="NOTA FINAL" sheetId="11" r:id="rId4"/>
  </sheets>
  <calcPr calcId="191029"/>
</workbook>
</file>

<file path=xl/calcChain.xml><?xml version="1.0" encoding="utf-8"?>
<calcChain xmlns="http://schemas.openxmlformats.org/spreadsheetml/2006/main">
  <c r="C2" i="11" l="1"/>
  <c r="D2" i="11"/>
  <c r="B2" i="11"/>
  <c r="K8" i="2" l="1"/>
  <c r="J8" i="2"/>
  <c r="J13" i="8"/>
  <c r="I8" i="2"/>
  <c r="I10" i="8" l="1"/>
  <c r="J10" i="2"/>
  <c r="J12" i="2"/>
  <c r="I12" i="2"/>
  <c r="I11" i="2"/>
  <c r="K15" i="10" l="1"/>
  <c r="J15" i="10"/>
  <c r="I15" i="10"/>
  <c r="K14" i="10"/>
  <c r="J14" i="10"/>
  <c r="I14" i="10"/>
  <c r="K13" i="10"/>
  <c r="J13" i="10"/>
  <c r="I13" i="10"/>
  <c r="K12" i="10"/>
  <c r="J12" i="10"/>
  <c r="I12" i="10"/>
  <c r="K11" i="10"/>
  <c r="J11" i="10"/>
  <c r="I11" i="10"/>
  <c r="K10" i="10"/>
  <c r="J10" i="10"/>
  <c r="I10" i="10"/>
  <c r="K9" i="10"/>
  <c r="J9" i="10"/>
  <c r="I9" i="10"/>
  <c r="K8" i="10"/>
  <c r="J8" i="10"/>
  <c r="I8" i="10"/>
  <c r="K15" i="8"/>
  <c r="J15" i="8"/>
  <c r="I15" i="8"/>
  <c r="K14" i="8"/>
  <c r="J14" i="8"/>
  <c r="I14" i="8"/>
  <c r="K13" i="8"/>
  <c r="I13" i="8"/>
  <c r="K12" i="8"/>
  <c r="J12" i="8"/>
  <c r="I12" i="8"/>
  <c r="K11" i="8"/>
  <c r="J11" i="8"/>
  <c r="I11" i="8"/>
  <c r="K10" i="8"/>
  <c r="J10" i="8"/>
  <c r="K9" i="8"/>
  <c r="J9" i="8"/>
  <c r="I9" i="8"/>
  <c r="K8" i="8"/>
  <c r="J8" i="8"/>
  <c r="I8" i="8"/>
  <c r="J21" i="10" l="1"/>
  <c r="I21" i="8"/>
  <c r="J21" i="8"/>
  <c r="I21" i="10"/>
  <c r="K21" i="8"/>
  <c r="K21" i="10"/>
  <c r="K15" i="2" l="1"/>
  <c r="J15" i="2"/>
  <c r="I15" i="2"/>
  <c r="K14" i="2"/>
  <c r="J14" i="2"/>
  <c r="I14" i="2"/>
  <c r="K13" i="2"/>
  <c r="J13" i="2"/>
  <c r="I13" i="2"/>
  <c r="K12" i="2"/>
  <c r="K11" i="2"/>
  <c r="J11" i="2"/>
  <c r="K10" i="2"/>
  <c r="I10" i="2"/>
  <c r="K9" i="2"/>
  <c r="J9" i="2"/>
  <c r="I9" i="2"/>
  <c r="I26" i="2" l="1"/>
  <c r="B3" i="11" s="1"/>
  <c r="K26" i="2"/>
  <c r="D3" i="11" s="1"/>
  <c r="J26" i="2"/>
  <c r="C3" i="11" s="1"/>
</calcChain>
</file>

<file path=xl/sharedStrings.xml><?xml version="1.0" encoding="utf-8"?>
<sst xmlns="http://schemas.openxmlformats.org/spreadsheetml/2006/main" count="331" uniqueCount="125">
  <si>
    <t>10-9</t>
  </si>
  <si>
    <t>Alt grau d'autonomia i iniciativa</t>
  </si>
  <si>
    <t>Segueix l'estructura/apartats requerits, compleix el manual d'estil (cites, referències, gràfics, taules....) i presenta una acurada ortografia i sintaxis</t>
  </si>
  <si>
    <t>Segueix l'estructura/apartats requerits en la majoria del projecte, compleix en gran part el manual d'estil (cites, referències, gràfics, taules....) i presenta una bona ortografia i sintaxis</t>
  </si>
  <si>
    <t>Presenta deficiències lleus en l'estructura/apartats requerits, en ortografia i sintaxis, i en el manual d'estil (cites, referències, gràfics, taules....)</t>
  </si>
  <si>
    <t>El discurs és suficientment clar, organitzat i sintetitzat ajustant-se al temps indicat</t>
  </si>
  <si>
    <t>Autonomia i iniciativa suficients</t>
  </si>
  <si>
    <t>Autonomia i iniciativa limitades</t>
  </si>
  <si>
    <t>L'aportació de l'estudiant és irrellevant</t>
  </si>
  <si>
    <t>L'aportació de l'estudiant és significativa</t>
  </si>
  <si>
    <t>L'aportació de l'estudiant és suficient</t>
  </si>
  <si>
    <t>Títol del projecte:</t>
  </si>
  <si>
    <t>PUNTUACIÓ (%)</t>
  </si>
  <si>
    <t>MÈMORIA</t>
  </si>
  <si>
    <t>Estructura i aspectes formals</t>
  </si>
  <si>
    <t>DEFENSA</t>
  </si>
  <si>
    <t>Claredat i síntesis en l’exposició oral</t>
  </si>
  <si>
    <t>Qualitat dels recursos del suport</t>
  </si>
  <si>
    <t>Idoneïtat de resposta a les preguntes del Tribunal</t>
  </si>
  <si>
    <t>Assistència a les tutories</t>
  </si>
  <si>
    <t>Compliment de cronograma</t>
  </si>
  <si>
    <t>Aportació individual de l'estudiant al resultat final</t>
  </si>
  <si>
    <t>2,5-0</t>
  </si>
  <si>
    <t>4,9-2,5</t>
  </si>
  <si>
    <t>L'aportació de l'estudiant és mínima</t>
  </si>
  <si>
    <t>6,5-5</t>
  </si>
  <si>
    <t>8,9-6,6</t>
  </si>
  <si>
    <t>Manca de claredat, organització i síntesi el discurs, i no s'ajusta al temps indicat</t>
  </si>
  <si>
    <t>Actitud pro activa</t>
  </si>
  <si>
    <t>Algunes deficiències respecte autonomia i iniciativa</t>
  </si>
  <si>
    <t>Manca total d'autonomia i iniciativa</t>
  </si>
  <si>
    <t>L'aportació de l'estudiant és determinant</t>
  </si>
  <si>
    <t>El discurs mostra greus deficiències i no s'ajusta en absolut al temps indicat</t>
  </si>
  <si>
    <t xml:space="preserve">El discurs mostra greus deficiències o bé no s'ajusta al temps indicat </t>
  </si>
  <si>
    <t>La qualitat i l'ús dels recursos de suport és professional, acurada i rigorosa, tant a nivell de continguts com de disseny.</t>
  </si>
  <si>
    <t>La qualitat i l'ús dels recursos de suport  és correcte,  tant a nivell de continguts com de disseny.</t>
  </si>
  <si>
    <t>La qualitat i l'ús dels recursos de suport  és deficient, tant a nivell de continguts com de disseny.</t>
  </si>
  <si>
    <t>La qualitat i l'ús dels recursos de suport  és pobra, tant a nivell de continguts com de disseny.</t>
  </si>
  <si>
    <t>La qualitat i l'ús dels recursos de suport  és correcte o bé a nivell de continguts o bé a nivell de disseny.</t>
  </si>
  <si>
    <t>Els estudiants identifiquen correctament les preguntes i donen respostes concretes i detallades</t>
  </si>
  <si>
    <t>Els estudiants no identifiquen  les preguntes o no son capaços de donar-hi resposta</t>
  </si>
  <si>
    <t>Els estudiants identifiquen les preguntes i donen resposta concretes, tot i que sense massa detall</t>
  </si>
  <si>
    <t>Els estudiants tenen dificultats per identificar les preguntes i donen respostes poc concretes</t>
  </si>
  <si>
    <t>Els estudiants disposen d'excel·lents d'habilitats comunicatives, verbals i no verbals</t>
  </si>
  <si>
    <t>Els estudiants disposen de correctes habilitats comunicatives, verbals i no verbals</t>
  </si>
  <si>
    <t>Els estudiants disposen de poques habilitats comunicatives, verbals i no verbals</t>
  </si>
  <si>
    <t>Els estudiants disposen d'habilitats comunicatives poc desenvolupades</t>
  </si>
  <si>
    <t>Els estudiants presenten unes habilitats comunicatives molt deficients</t>
  </si>
  <si>
    <t>Seguiment irregular del cronograma</t>
  </si>
  <si>
    <t>Manca de cronograma</t>
  </si>
  <si>
    <t>Seguiment nul del cronograma</t>
  </si>
  <si>
    <t>Seguiment del cronograma regular, acomplint en alt grau les fases establertes</t>
  </si>
  <si>
    <t>Seguiment del cronograma regular, acomplint parcialment les fases establertes</t>
  </si>
  <si>
    <t>Assistència a totes les tutories concertades</t>
  </si>
  <si>
    <t>Assistència a la majoria de tutories concertades</t>
  </si>
  <si>
    <t>Assistència a poques tutories concertades</t>
  </si>
  <si>
    <t>Manca d'assistència a les tutories concertades</t>
  </si>
  <si>
    <t>Manca de sol·licitud de tutories</t>
  </si>
  <si>
    <t>Tutor/a:</t>
  </si>
  <si>
    <t>Corrector/a:</t>
  </si>
  <si>
    <t>ÍTEMS</t>
  </si>
  <si>
    <t>NOTA sobre 10</t>
  </si>
  <si>
    <t xml:space="preserve">AVALUACIÓ DEL PROCÉS </t>
  </si>
  <si>
    <t>Objectius</t>
  </si>
  <si>
    <t>Planteja perfectament els objectius i s'assoleixen tots amb escreix</t>
  </si>
  <si>
    <t xml:space="preserve">Planteja correctament els objectius i se n'assoleixen alguns </t>
  </si>
  <si>
    <t xml:space="preserve">Planteja els objectius amb algunes carències i se n'assoleixen alguns </t>
  </si>
  <si>
    <t xml:space="preserve">Els objectius estan mal plantejats i se n'assoleixen alguns </t>
  </si>
  <si>
    <t xml:space="preserve">Els objectius estan mal plantejats i no se n'assoleix cap </t>
  </si>
  <si>
    <t>Descripció de la idea de negoci</t>
  </si>
  <si>
    <t xml:space="preserve">Desenvolupa correctament la idea de negoci, detallant la missió, visió i valors, així com del producte o servei que s’oferirà. </t>
  </si>
  <si>
    <t xml:space="preserve">Només es plasma la idea de negoci, sense detallar la missió, visió i valors, així com del producte o servei que s’oferirà. </t>
  </si>
  <si>
    <t xml:space="preserve">No s'ha plasmat la idea de negoci, ni la missió, visió i valors, així com del producte o servei que s’oferirà. </t>
  </si>
  <si>
    <t>Es plasma la idea de negoci superficialment, i la missió, visió i valors, així com del producte o servei que s’oferirà de forma poc desenvolupada.</t>
  </si>
  <si>
    <t xml:space="preserve">Desenvolupa amb profunditat i coherència la idea de negoci, detallant la missió, visió i valors, així com del producte o servei que s’oferirà. </t>
  </si>
  <si>
    <t>Anàlisi de mercat i de l’empresa</t>
  </si>
  <si>
    <t>Desenvolupa amb rigorositat tant l'anàlisi externa (macroentorn i microentorn) com l'anàlisi interna, i fa servir aquesta anàlisi per justificar la idea de negoci.</t>
  </si>
  <si>
    <t>Desenvolupa amb rigorositat tant l'anàlisi externa (macroentorn i microentorn) com l'anàlisi interna, però no evidencia el vincle d'aquesta anàlisi amb la idea de negoci proposada.</t>
  </si>
  <si>
    <t>Desenvolupa l'anàlisi externa (macroentorn i microentorn) i l'anàlisi interna de forma superficial, i tampoc es considera aquesta anàlisi per justificar la idea de negoci proposada.</t>
  </si>
  <si>
    <t>No presenta l'anàlisi externa (macroentorn i microentorn) ni l'anàlisi interna.</t>
  </si>
  <si>
    <t>Desenvolupa amb rigorositat tant l'anàlisi externa (macroentorn i microentorn) com l'anàlisi interna, però hi ha errors lleus a l'hora de justificar la idea de negoci mitjançant aquesta anàlisi.</t>
  </si>
  <si>
    <t>Pla econòmic i financer</t>
  </si>
  <si>
    <t>No es plasma la realitat econòmica-financera del negoci i no es reflexa la viabilitat del mateix</t>
  </si>
  <si>
    <t xml:space="preserve">Es plasma pobrament la realitat econòmica-financera del negoci i la seva viabilitat </t>
  </si>
  <si>
    <t>Desenvolupa els plans econòmico-financers amb certes deficiències i no es justifica la viabilitat del negoci</t>
  </si>
  <si>
    <t>Desenvolupa els plans econòmico-financers correctament i es justifica la viabilitat del negoci</t>
  </si>
  <si>
    <t>Desenvolupa els plans econòmico-financers amb profunditat i es justifica excel·lentment  la viabilitat del negoci</t>
  </si>
  <si>
    <t>Pla comercial i de màrqueting</t>
  </si>
  <si>
    <t>Pla d’operacions</t>
  </si>
  <si>
    <t>La descripció de producte/servei no està especificada i es presenta de forma genèrica. No es mencionen els processos de fabricació i/o prestació, acords i aliances o la gestió dels proveïdors.</t>
  </si>
  <si>
    <t>Es presenta una descripció específica del producte/servei, però de forma superficial. No es mencionen els processos de fabricació i/o prestació, acords i aliances o la gestió dels proveïdors.</t>
  </si>
  <si>
    <t>Es presenta una descripció específica i concreta del producte/servei. No es mencionen els processos de fabricació i/o prestació, acords i aliances o la gestió dels proveïdors.</t>
  </si>
  <si>
    <t>Es presenta una descripció específica i detallada del producte/servei. Es mencionen superficialment els processos de fabricació i/o prestació, acords i aliances o la gestió dels proveïdors.</t>
  </si>
  <si>
    <t>Es presenta una descripció específica i detallada del producte/servei. S'expliquen detalladament els processos de fabricació i/o prestació, acords i aliances o la gestió dels proveïdors.</t>
  </si>
  <si>
    <t>Pla de gestió de recursos humans, organització i estructura legal</t>
  </si>
  <si>
    <t>No presenta un pla de màrqueting estratègic (posicionament al mercat, avantatges competitives, perfil dels clients,...) i operatiu (preus, distribució, pla de comunicació, gestió i fidelització dels clients,...)</t>
  </si>
  <si>
    <t>Presenta amb profunditat un pla de màrqueting estratègic (posicionament al mercat, avantatges competitives, perfil dels clients,...) i operatiu (preus, distribució, pla de comunicació, gestió i fidelització dels clients,...), amb coherència entre ells. Presenta el disseny d'accions amb un alt detall</t>
  </si>
  <si>
    <t>Presenta amb profunditat un pla de màrqueting estratègic (posicionament al mercat, avantatges competitives, perfil dels clients,...) i operatiu (preus, distribució, pla de comunicació, gestió i fidelització dels clients,...), amb coherència entre ells. Falta certa concreció en el disseny d'accions</t>
  </si>
  <si>
    <t>Presenta correctament un pla de màrqueting estratègic (posicionament al mercat, avantatges competitives, perfil dels clients,...) i operatiu (preus, distribució, pla de comunicació, gestió i fidelització dels clients,...), tot i que no s'evidencia la coherència entre ells. Falta certa concreció en el disseny d'accions</t>
  </si>
  <si>
    <t>Presenta un pla de màrqueting estratègic (posicionament al mercat, avantatges competitives, perfil dels clients,...) i operatiu (preus, distribució, pla de comunicació, gestió i fidelització dels clients,...) amb greus deficiències i sense concreció en el disseny d'accions</t>
  </si>
  <si>
    <t>No es presenta l'estructura legal i el pla de recursos humans i organitzatiu</t>
  </si>
  <si>
    <t>Es presenta l'estructura legal i el  pla de recursos humans i organitzatiu de forma genèrica, sense concretar-ho al negoci desenvolupat</t>
  </si>
  <si>
    <t>Es presenta l'estructura legal i el pla de recursos humans i organitzatiu de forma detallada i concretada al negoci desenvolupat</t>
  </si>
  <si>
    <t>Es presenta l'estructura legal i el  pla de recursos humans i organitzatiu de forma concreta al negoci desenvolupat, però de forma superficial</t>
  </si>
  <si>
    <t>Es presenta l'estructura legal i el pla de recursos humans i organitzatiu de forma detallada i concretada al negoci desenvolupat, però amb alguns errors lleus</t>
  </si>
  <si>
    <t>Presenta incoherències en l'estructura, no té en compte el manual d'estil (cites, referències, gràfics, taules....)  i presenta deficiències significatives en l'ortografia i sintaxis</t>
  </si>
  <si>
    <t>Presenta incoherències en l'estructura, no inclou tots els apartats, no té en compte el manual d'estil (cites, referències, gràfics, taules....) i presenta deficiències significatives en l'ortografia i sintaxis</t>
  </si>
  <si>
    <t>Comunicació verbal i no verbal</t>
  </si>
  <si>
    <t>El discurs es mostra amb absoluta claredat, organitzat i sintetitzat ajustant-se al temps indicat</t>
  </si>
  <si>
    <t>Els estudiants no identifiquen i no són capaços de donar una resposta concreta</t>
  </si>
  <si>
    <t>Codi del projecte:</t>
  </si>
  <si>
    <t>Nom i cognoms d'estudiant 1</t>
  </si>
  <si>
    <t>Nom i cognoms d'estudiant 2</t>
  </si>
  <si>
    <t>Nom i cognoms d'estudiant 3</t>
  </si>
  <si>
    <t>Valorar individualment a les caselles en gris</t>
  </si>
  <si>
    <t>Cal indicar les notes per a cada ítem a les caselles marcades en gris</t>
  </si>
  <si>
    <t>Cal indicar els noms i cognoms dels estudiants a la casella gris, ordenats alfabèticament pel seu cognom</t>
  </si>
  <si>
    <t>Cal justificar les avaluacions de cada apartat i, en casos d'observacions individuals, indicar el nom de l'estudiant</t>
  </si>
  <si>
    <t>En cas que el TFG hagi obtingut una qualificació igual o major a 9, si creus que seria mereixedor d'una Matrícula d'Honor, marca amb una creu la següent casella en gris:</t>
  </si>
  <si>
    <t>Aquesta valoració es tindrà en compte a l'hora de l'assignació final de matrícules d'honor entre tots aquells TFGs que hagin obtingut una qualificació final igual o superior a 9. Només un 5% d'aquests TFGs podran rebre aquesta distinció.</t>
  </si>
  <si>
    <t>NOTA FINAL</t>
  </si>
  <si>
    <t>AVALUACIÓ</t>
  </si>
  <si>
    <t>*Per aprovar l’assignatura és requisit indispensable haver obtingut una nota final mínima de “5”.
*Si l’estudiant no aconsegueix assolir els objectius d’aprenentatge de l’assignatura, per a optar a una reavaluació serà imprescindible haver obtingut una qualificació final entre “4-4.9”. 
*Si l'avaluació de dos dels membres del tribunal és inferior al 5, el TFG no pot ser aprovat malgrat que la mitjana final sigui igual o superior a 5. En aquest cas, la nota final serà de 4.5, com a màxim.
*Si l'avaluació de dos dels membres del tribunal és inferior al 4, el TFG no pot optar a la reavaluació malgrat que la mitjana final sigui igual o superior a 4. En aquest cas, la nota final serà de 3.5, com a màxim.
*Un estudiant amb una qualificació final inferior al 5 no pot optar a la reavaluació, si altres membres del seu grup de TFG han obtingut una avaluació igual o superior al 5.
*En el marc de les seves competències el tutor/a d’un TFG té potestat per excloure un estudiant del procés d’avaluació global de l’assignatura. Aquesta exclusió comporta de manera automàtica el fet de suspendre l’assignatura sense dret a reavaluació.</t>
  </si>
  <si>
    <t>REAVALUACIÓ</t>
  </si>
  <si>
    <t>*El procés de reavaluació, en cas que els dos membres del tribunal atorguin una qualificació global inferior a 5, l’estudiant no podrà superar l’assignatura. En aquest cas, la nota final serà de 4.5, com a màxim.                                                                                       *El procés de reavaluació només implicarà modificació de l’acta de qualificació final en el cas que la nova prova d’avaluació sigui aprovada i, en qualsevol cas, la qualificació màxima serà de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</si>
</sst>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0"/>
      <color theme="1"/>
      <name val="Century Gothic"/>
      <family val="2"/>
    </font>
    <font>
      <b/>
      <sz val="8"/>
      <color theme="0"/>
      <name val="Steradian Light"/>
      <family val="3"/>
    </font>
    <font>
      <sz val="8"/>
      <color rgb="FF000000"/>
      <name val="Steradian Light"/>
      <family val="3"/>
    </font>
    <font>
      <sz val="8"/>
      <name val="Steradian Light"/>
      <family val="3"/>
    </font>
    <font>
      <sz val="11"/>
      <color theme="1"/>
      <name val="Steradian Light"/>
      <family val="3"/>
    </font>
    <font>
      <b/>
      <sz val="8"/>
      <color rgb="FF000000"/>
      <name val="Steradian Light"/>
      <family val="3"/>
    </font>
    <font>
      <b/>
      <sz val="8"/>
      <name val="Steradian Light"/>
      <family val="3"/>
    </font>
    <font>
      <b/>
      <sz val="12"/>
      <color theme="1"/>
      <name val="Steradian Light"/>
      <family val="3"/>
    </font>
    <font>
      <b/>
      <sz val="11"/>
      <color theme="1"/>
      <name val="Steradian Light"/>
      <family val="3"/>
    </font>
    <font>
      <sz val="11"/>
      <name val="Steradian Light"/>
      <family val="3"/>
    </font>
    <font>
      <b/>
      <sz val="10"/>
      <color theme="1"/>
      <name val="Steradian Light"/>
      <family val="3"/>
    </font>
    <font>
      <sz val="10"/>
      <color theme="1"/>
      <name val="Steradian Light"/>
      <family val="3"/>
    </font>
    <font>
      <sz val="8"/>
      <color theme="1"/>
      <name val="Steradian Light"/>
      <family val="3"/>
    </font>
    <font>
      <sz val="10"/>
      <color rgb="FFFF0000"/>
      <name val="Steradian Light"/>
      <family val="3"/>
    </font>
    <font>
      <sz val="11"/>
      <color rgb="FFFF0000"/>
      <name val="Calibri"/>
      <family val="2"/>
      <scheme val="minor"/>
    </font>
    <font>
      <sz val="11"/>
      <color rgb="FFFF0000"/>
      <name val="Steradian Light"/>
      <family val="3"/>
    </font>
    <font>
      <b/>
      <sz val="10"/>
      <color theme="0"/>
      <name val="Steradian Light"/>
      <family val="3"/>
    </font>
    <font>
      <b/>
      <sz val="11"/>
      <color rgb="FFFF0000"/>
      <name val="Calibri"/>
      <family val="2"/>
      <scheme val="minor"/>
    </font>
  </fonts>
  <fills count="7">
    <fill>
      <patternFill patternType="none"/>
    </fill>
    <fill>
      <patternFill patternType="gray125"/>
    </fill>
    <fill>
      <patternFill patternType="solid">
        <fgColor theme="6" tint="0.39997558519241921"/>
        <bgColor indexed="64"/>
      </patternFill>
    </fill>
    <fill>
      <patternFill patternType="solid">
        <fgColor rgb="FF7529F1"/>
        <bgColor indexed="64"/>
      </patternFill>
    </fill>
    <fill>
      <patternFill patternType="solid">
        <fgColor rgb="FFFF0000"/>
        <bgColor indexed="64"/>
      </patternFill>
    </fill>
    <fill>
      <patternFill patternType="solid">
        <fgColor theme="0" tint="-0.249977111117893"/>
        <bgColor indexed="64"/>
      </patternFill>
    </fill>
    <fill>
      <patternFill patternType="solid">
        <fgColor rgb="FFFD03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s>
  <cellStyleXfs count="1">
    <xf numFmtId="0" fontId="0" fillId="0" borderId="0"/>
  </cellStyleXfs>
  <cellXfs count="51">
    <xf numFmtId="0" fontId="0" fillId="0" borderId="0" xfId="0"/>
    <xf numFmtId="0" fontId="3" fillId="0" borderId="1" xfId="0" applyFont="1" applyBorder="1" applyAlignment="1" applyProtection="1">
      <alignment horizontal="left" vertical="center" wrapText="1"/>
    </xf>
    <xf numFmtId="0" fontId="4" fillId="0" borderId="1" xfId="0" applyFont="1" applyBorder="1" applyAlignment="1" applyProtection="1">
      <alignment horizontal="left" vertical="center" wrapText="1"/>
    </xf>
    <xf numFmtId="0" fontId="6" fillId="0" borderId="1" xfId="0" applyFont="1" applyBorder="1" applyAlignment="1" applyProtection="1">
      <alignment horizontal="left" vertical="center" wrapText="1"/>
    </xf>
    <xf numFmtId="0" fontId="6" fillId="0" borderId="1" xfId="0" applyFont="1" applyBorder="1" applyAlignment="1" applyProtection="1">
      <alignment horizontal="center" vertical="center" wrapText="1"/>
    </xf>
    <xf numFmtId="49" fontId="6" fillId="0" borderId="1" xfId="0" applyNumberFormat="1" applyFont="1" applyBorder="1" applyAlignment="1" applyProtection="1">
      <alignment horizontal="center" vertical="center" wrapText="1"/>
    </xf>
    <xf numFmtId="0" fontId="7" fillId="0" borderId="1" xfId="0" applyFont="1" applyBorder="1" applyAlignment="1" applyProtection="1">
      <alignment horizontal="center" vertical="center" wrapText="1"/>
    </xf>
    <xf numFmtId="0" fontId="7" fillId="0" borderId="1" xfId="0" applyFont="1" applyBorder="1" applyAlignment="1" applyProtection="1">
      <alignment horizontal="left" vertical="center" wrapText="1"/>
    </xf>
    <xf numFmtId="1" fontId="7" fillId="0" borderId="1" xfId="0" applyNumberFormat="1" applyFont="1" applyBorder="1" applyAlignment="1" applyProtection="1">
      <alignment horizontal="center" vertical="center" wrapText="1"/>
    </xf>
    <xf numFmtId="0" fontId="8" fillId="0" borderId="0" xfId="0" applyFont="1" applyFill="1" applyBorder="1" applyAlignment="1" applyProtection="1">
      <alignment horizontal="right" vertical="top"/>
    </xf>
    <xf numFmtId="0" fontId="5" fillId="5" borderId="1" xfId="0" applyFont="1" applyFill="1" applyBorder="1" applyAlignment="1" applyProtection="1">
      <alignment vertical="center"/>
      <protection locked="0"/>
    </xf>
    <xf numFmtId="2" fontId="6" fillId="5" borderId="1" xfId="0" applyNumberFormat="1" applyFont="1" applyFill="1" applyBorder="1" applyAlignment="1" applyProtection="1">
      <alignment horizontal="center" vertical="center" wrapText="1"/>
      <protection locked="0"/>
    </xf>
    <xf numFmtId="0" fontId="2" fillId="3" borderId="1" xfId="0" applyFont="1" applyFill="1" applyBorder="1" applyAlignment="1" applyProtection="1">
      <alignment horizontal="left" vertical="center" wrapText="1"/>
    </xf>
    <xf numFmtId="2" fontId="9" fillId="2" borderId="2" xfId="0" applyNumberFormat="1" applyFont="1" applyFill="1" applyBorder="1" applyAlignment="1" applyProtection="1">
      <alignment horizontal="center" vertical="center"/>
    </xf>
    <xf numFmtId="2" fontId="6" fillId="0" borderId="1" xfId="0" applyNumberFormat="1" applyFont="1" applyFill="1" applyBorder="1" applyAlignment="1" applyProtection="1">
      <alignment horizontal="center" vertical="center" wrapText="1"/>
    </xf>
    <xf numFmtId="0" fontId="11" fillId="5" borderId="0" xfId="0" applyFont="1" applyFill="1" applyBorder="1" applyAlignment="1" applyProtection="1">
      <alignment horizontal="center" vertical="center"/>
      <protection locked="0"/>
    </xf>
    <xf numFmtId="0" fontId="11" fillId="0" borderId="0" xfId="0" applyFont="1" applyFill="1" applyBorder="1" applyAlignment="1" applyProtection="1">
      <alignment vertical="center"/>
    </xf>
    <xf numFmtId="0" fontId="12" fillId="0" borderId="0" xfId="0" applyFont="1" applyFill="1" applyBorder="1" applyAlignment="1" applyProtection="1">
      <alignment vertical="center"/>
    </xf>
    <xf numFmtId="0" fontId="12" fillId="0" borderId="0" xfId="0" applyFont="1" applyFill="1" applyBorder="1" applyAlignment="1" applyProtection="1">
      <alignment horizontal="center" vertical="center"/>
    </xf>
    <xf numFmtId="0" fontId="1" fillId="0" borderId="0" xfId="0" applyFont="1" applyFill="1" applyBorder="1" applyAlignment="1" applyProtection="1">
      <alignment vertical="center"/>
    </xf>
    <xf numFmtId="0" fontId="11" fillId="0" borderId="0" xfId="0" applyFont="1" applyFill="1" applyBorder="1" applyAlignment="1" applyProtection="1">
      <alignment horizontal="center" vertical="center"/>
    </xf>
    <xf numFmtId="0" fontId="14" fillId="0" borderId="0" xfId="0" applyFont="1" applyFill="1" applyBorder="1" applyAlignment="1" applyProtection="1">
      <alignment vertical="center"/>
    </xf>
    <xf numFmtId="0" fontId="5" fillId="0" borderId="0" xfId="0" applyFont="1" applyAlignment="1" applyProtection="1">
      <alignment vertical="center"/>
    </xf>
    <xf numFmtId="0" fontId="5" fillId="0" borderId="0" xfId="0" applyFont="1" applyAlignment="1" applyProtection="1">
      <alignment horizontal="center" vertical="center"/>
    </xf>
    <xf numFmtId="0" fontId="0" fillId="0" borderId="0" xfId="0" applyAlignment="1" applyProtection="1">
      <alignment vertical="center"/>
    </xf>
    <xf numFmtId="0" fontId="2" fillId="3" borderId="1" xfId="0" applyFont="1" applyFill="1" applyBorder="1" applyAlignment="1" applyProtection="1">
      <alignment horizontal="center" vertical="center" wrapText="1"/>
    </xf>
    <xf numFmtId="2" fontId="6" fillId="0" borderId="1" xfId="0" applyNumberFormat="1" applyFont="1" applyBorder="1" applyAlignment="1" applyProtection="1">
      <alignment horizontal="center" vertical="center" wrapText="1"/>
    </xf>
    <xf numFmtId="0" fontId="2" fillId="4" borderId="1" xfId="0" applyFont="1" applyFill="1" applyBorder="1" applyAlignment="1" applyProtection="1">
      <alignment horizontal="left" vertical="center" wrapText="1"/>
    </xf>
    <xf numFmtId="0" fontId="2" fillId="4" borderId="1" xfId="0" applyFont="1" applyFill="1" applyBorder="1" applyAlignment="1" applyProtection="1">
      <alignment horizontal="center" vertical="center" wrapText="1"/>
    </xf>
    <xf numFmtId="2" fontId="2" fillId="6" borderId="1" xfId="0" applyNumberFormat="1" applyFont="1" applyFill="1" applyBorder="1" applyAlignment="1" applyProtection="1">
      <alignment horizontal="center" vertical="center" wrapText="1"/>
    </xf>
    <xf numFmtId="0" fontId="6" fillId="0" borderId="0" xfId="0" applyFont="1" applyBorder="1" applyAlignment="1" applyProtection="1">
      <alignment horizontal="left" vertical="center" wrapText="1"/>
    </xf>
    <xf numFmtId="0" fontId="6" fillId="0" borderId="0" xfId="0" applyFont="1" applyBorder="1" applyAlignment="1" applyProtection="1">
      <alignment horizontal="center" vertical="center" wrapText="1"/>
    </xf>
    <xf numFmtId="0" fontId="3" fillId="0" borderId="0" xfId="0"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0" fillId="0" borderId="0" xfId="0" applyAlignment="1" applyProtection="1">
      <alignment horizontal="center" vertical="center"/>
    </xf>
    <xf numFmtId="0" fontId="5" fillId="0" borderId="0" xfId="0" applyFont="1" applyFill="1" applyBorder="1" applyAlignment="1" applyProtection="1">
      <alignment horizontal="right"/>
    </xf>
    <xf numFmtId="0" fontId="5" fillId="0" borderId="0" xfId="0" applyFont="1" applyProtection="1"/>
    <xf numFmtId="2" fontId="6" fillId="0" borderId="0" xfId="0" applyNumberFormat="1" applyFont="1" applyFill="1" applyBorder="1" applyAlignment="1" applyProtection="1">
      <alignment horizontal="center" vertical="center" wrapText="1"/>
    </xf>
    <xf numFmtId="0" fontId="0" fillId="0" borderId="0" xfId="0" applyFill="1" applyBorder="1" applyAlignment="1" applyProtection="1">
      <alignment vertical="center"/>
    </xf>
    <xf numFmtId="0" fontId="13" fillId="0" borderId="0" xfId="0" applyFont="1" applyAlignment="1" applyProtection="1">
      <alignment vertical="center"/>
    </xf>
    <xf numFmtId="0" fontId="0" fillId="0" borderId="0" xfId="0" applyFill="1" applyAlignment="1" applyProtection="1">
      <alignment vertical="center"/>
    </xf>
    <xf numFmtId="0" fontId="16" fillId="0" borderId="0" xfId="0" applyFont="1" applyAlignment="1" applyProtection="1">
      <alignment vertical="center"/>
    </xf>
    <xf numFmtId="0" fontId="0" fillId="0" borderId="0" xfId="0" applyBorder="1" applyAlignment="1" applyProtection="1">
      <alignment vertical="center"/>
    </xf>
    <xf numFmtId="0" fontId="17" fillId="3" borderId="3" xfId="0" applyFont="1" applyFill="1" applyBorder="1" applyAlignment="1" applyProtection="1">
      <alignment horizontal="right" vertical="center" wrapText="1"/>
    </xf>
    <xf numFmtId="2" fontId="9" fillId="2" borderId="1" xfId="0" applyNumberFormat="1" applyFont="1" applyFill="1" applyBorder="1" applyAlignment="1" applyProtection="1">
      <alignment horizontal="center" vertical="center"/>
    </xf>
    <xf numFmtId="0" fontId="18" fillId="0" borderId="0" xfId="0" applyFont="1" applyAlignment="1" applyProtection="1">
      <alignment vertical="center"/>
    </xf>
    <xf numFmtId="0" fontId="18" fillId="0" borderId="0" xfId="0" applyFont="1" applyAlignment="1" applyProtection="1">
      <alignment vertical="center" wrapText="1"/>
    </xf>
    <xf numFmtId="0" fontId="0" fillId="0" borderId="0" xfId="0" applyAlignment="1">
      <alignment vertical="center"/>
    </xf>
    <xf numFmtId="0" fontId="10" fillId="5" borderId="0" xfId="0" applyFont="1" applyFill="1" applyBorder="1" applyAlignment="1" applyProtection="1">
      <alignment horizontal="left" vertical="top"/>
      <protection locked="0"/>
    </xf>
    <xf numFmtId="0" fontId="15" fillId="0" borderId="0" xfId="0" applyFont="1" applyAlignment="1" applyProtection="1">
      <alignment vertical="center" wrapText="1"/>
    </xf>
    <xf numFmtId="0" fontId="15" fillId="0" borderId="0" xfId="0" applyFont="1" applyAlignment="1">
      <alignment vertical="center"/>
    </xf>
  </cellXfs>
  <cellStyles count="1">
    <cellStyle name="Normal" xfId="0" builtinId="0"/>
  </cellStyles>
  <dxfs count="24">
    <dxf>
      <fill>
        <patternFill>
          <bgColor rgb="FFFF0000"/>
        </patternFill>
      </fill>
    </dxf>
    <dxf>
      <fill>
        <patternFill>
          <bgColor theme="0"/>
        </patternFill>
      </fill>
    </dxf>
    <dxf>
      <fill>
        <patternFill>
          <bgColor rgb="FF92D05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theme="0"/>
        </patternFill>
      </fill>
    </dxf>
    <dxf>
      <fill>
        <patternFill>
          <bgColor rgb="FF92D05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theme="0"/>
        </patternFill>
      </fill>
    </dxf>
    <dxf>
      <fill>
        <patternFill>
          <bgColor rgb="FF92D05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theme="0"/>
        </patternFill>
      </fill>
    </dxf>
    <dxf>
      <fill>
        <patternFill>
          <bgColor rgb="FF92D050"/>
        </patternFill>
      </fill>
    </dxf>
    <dxf>
      <fill>
        <patternFill>
          <bgColor rgb="FFFF0000"/>
        </patternFill>
      </fill>
    </dxf>
    <dxf>
      <fill>
        <patternFill>
          <bgColor theme="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1"/>
  <sheetViews>
    <sheetView tabSelected="1" zoomScale="70" zoomScaleNormal="70" workbookViewId="0">
      <pane ySplit="6" topLeftCell="A7" activePane="bottomLeft" state="frozen"/>
      <selection pane="bottomLeft" activeCell="C4" sqref="C4"/>
    </sheetView>
  </sheetViews>
  <sheetFormatPr baseColWidth="10" defaultColWidth="11.42578125" defaultRowHeight="15" x14ac:dyDescent="0.25"/>
  <cols>
    <col min="1" max="1" width="20.7109375" style="24" customWidth="1"/>
    <col min="2" max="2" width="20.7109375" style="34" customWidth="1"/>
    <col min="3" max="3" width="31.42578125" style="24" customWidth="1"/>
    <col min="4" max="4" width="32.28515625" style="24" customWidth="1"/>
    <col min="5" max="7" width="31.42578125" style="24" customWidth="1"/>
    <col min="8" max="8" width="20.140625" style="34" customWidth="1"/>
    <col min="9" max="9" width="15.5703125" style="24" customWidth="1"/>
    <col min="10" max="10" width="15.28515625" style="24" customWidth="1"/>
    <col min="11" max="11" width="15.140625" style="24" customWidth="1"/>
    <col min="12" max="16384" width="11.42578125" style="24"/>
  </cols>
  <sheetData>
    <row r="1" spans="1:11" s="19" customFormat="1" ht="13.5" x14ac:dyDescent="0.25">
      <c r="A1" s="16" t="s">
        <v>11</v>
      </c>
      <c r="B1" s="15"/>
      <c r="C1" s="17"/>
      <c r="D1" s="17"/>
      <c r="E1" s="17"/>
      <c r="F1" s="17"/>
      <c r="G1" s="17"/>
      <c r="H1" s="18"/>
    </row>
    <row r="2" spans="1:11" s="19" customFormat="1" ht="13.5" x14ac:dyDescent="0.25">
      <c r="A2" s="16" t="s">
        <v>110</v>
      </c>
      <c r="B2" s="15"/>
      <c r="C2" s="17"/>
      <c r="D2" s="17"/>
      <c r="E2" s="17"/>
      <c r="F2" s="17"/>
      <c r="G2" s="17"/>
      <c r="H2" s="18"/>
    </row>
    <row r="3" spans="1:11" s="19" customFormat="1" ht="13.5" x14ac:dyDescent="0.25">
      <c r="A3" s="16" t="s">
        <v>58</v>
      </c>
      <c r="B3" s="15"/>
      <c r="C3" s="17"/>
      <c r="D3" s="17"/>
      <c r="E3" s="17"/>
      <c r="F3" s="17"/>
      <c r="G3" s="17"/>
      <c r="H3" s="18"/>
    </row>
    <row r="4" spans="1:11" s="19" customFormat="1" ht="13.5" x14ac:dyDescent="0.25">
      <c r="B4" s="20"/>
      <c r="C4" s="17"/>
      <c r="D4" s="17"/>
      <c r="E4" s="17"/>
      <c r="F4" s="17"/>
      <c r="G4" s="17"/>
      <c r="H4" s="18"/>
      <c r="I4" s="21" t="s">
        <v>116</v>
      </c>
    </row>
    <row r="5" spans="1:11" ht="44.25" customHeight="1" x14ac:dyDescent="0.25">
      <c r="A5" s="22"/>
      <c r="B5" s="23"/>
      <c r="C5" s="22"/>
      <c r="D5" s="22"/>
      <c r="E5" s="22"/>
      <c r="F5" s="21" t="s">
        <v>115</v>
      </c>
      <c r="G5" s="22"/>
      <c r="H5" s="23"/>
      <c r="I5" s="4" t="s">
        <v>111</v>
      </c>
      <c r="J5" s="4" t="s">
        <v>112</v>
      </c>
      <c r="K5" s="4" t="s">
        <v>113</v>
      </c>
    </row>
    <row r="6" spans="1:11" ht="25.5" customHeight="1" x14ac:dyDescent="0.25">
      <c r="A6" s="3" t="s">
        <v>60</v>
      </c>
      <c r="B6" s="4" t="s">
        <v>12</v>
      </c>
      <c r="C6" s="5" t="s">
        <v>0</v>
      </c>
      <c r="D6" s="5" t="s">
        <v>26</v>
      </c>
      <c r="E6" s="5" t="s">
        <v>25</v>
      </c>
      <c r="F6" s="5" t="s">
        <v>23</v>
      </c>
      <c r="G6" s="5" t="s">
        <v>22</v>
      </c>
      <c r="H6" s="4" t="s">
        <v>61</v>
      </c>
      <c r="I6" s="10"/>
      <c r="J6" s="10"/>
      <c r="K6" s="10"/>
    </row>
    <row r="7" spans="1:11" x14ac:dyDescent="0.25">
      <c r="A7" s="12" t="s">
        <v>13</v>
      </c>
      <c r="B7" s="25">
        <v>70</v>
      </c>
      <c r="C7" s="25"/>
      <c r="D7" s="25"/>
      <c r="E7" s="25"/>
      <c r="F7" s="25"/>
      <c r="G7" s="25"/>
      <c r="H7" s="25"/>
      <c r="I7" s="25"/>
      <c r="J7" s="25"/>
      <c r="K7" s="25"/>
    </row>
    <row r="8" spans="1:11" ht="67.5" x14ac:dyDescent="0.25">
      <c r="A8" s="3" t="s">
        <v>14</v>
      </c>
      <c r="B8" s="6">
        <v>10</v>
      </c>
      <c r="C8" s="1" t="s">
        <v>2</v>
      </c>
      <c r="D8" s="2" t="s">
        <v>3</v>
      </c>
      <c r="E8" s="2" t="s">
        <v>4</v>
      </c>
      <c r="F8" s="1" t="s">
        <v>105</v>
      </c>
      <c r="G8" s="1" t="s">
        <v>106</v>
      </c>
      <c r="H8" s="11"/>
      <c r="I8" s="14">
        <f>H8</f>
        <v>0</v>
      </c>
      <c r="J8" s="14">
        <f>H8</f>
        <v>0</v>
      </c>
      <c r="K8" s="14">
        <f>H8</f>
        <v>0</v>
      </c>
    </row>
    <row r="9" spans="1:11" ht="22.5" x14ac:dyDescent="0.25">
      <c r="A9" s="3" t="s">
        <v>63</v>
      </c>
      <c r="B9" s="6">
        <v>10</v>
      </c>
      <c r="C9" s="1" t="s">
        <v>64</v>
      </c>
      <c r="D9" s="1" t="s">
        <v>65</v>
      </c>
      <c r="E9" s="2" t="s">
        <v>66</v>
      </c>
      <c r="F9" s="1" t="s">
        <v>67</v>
      </c>
      <c r="G9" s="1" t="s">
        <v>68</v>
      </c>
      <c r="H9" s="11"/>
      <c r="I9" s="14">
        <f t="shared" ref="I9:I15" si="0">H9</f>
        <v>0</v>
      </c>
      <c r="J9" s="14">
        <f t="shared" ref="J9:J15" si="1">H9</f>
        <v>0</v>
      </c>
      <c r="K9" s="14">
        <f t="shared" ref="K9:K15" si="2">H9</f>
        <v>0</v>
      </c>
    </row>
    <row r="10" spans="1:11" ht="56.25" x14ac:dyDescent="0.25">
      <c r="A10" s="3" t="s">
        <v>69</v>
      </c>
      <c r="B10" s="6">
        <v>5</v>
      </c>
      <c r="C10" s="1" t="s">
        <v>74</v>
      </c>
      <c r="D10" s="1" t="s">
        <v>70</v>
      </c>
      <c r="E10" s="1" t="s">
        <v>73</v>
      </c>
      <c r="F10" s="1" t="s">
        <v>71</v>
      </c>
      <c r="G10" s="1" t="s">
        <v>72</v>
      </c>
      <c r="H10" s="11"/>
      <c r="I10" s="14">
        <f t="shared" si="0"/>
        <v>0</v>
      </c>
      <c r="J10" s="14">
        <f t="shared" si="1"/>
        <v>0</v>
      </c>
      <c r="K10" s="14">
        <f t="shared" si="2"/>
        <v>0</v>
      </c>
    </row>
    <row r="11" spans="1:11" ht="67.5" x14ac:dyDescent="0.25">
      <c r="A11" s="7" t="s">
        <v>75</v>
      </c>
      <c r="B11" s="8">
        <v>10</v>
      </c>
      <c r="C11" s="2" t="s">
        <v>76</v>
      </c>
      <c r="D11" s="2" t="s">
        <v>80</v>
      </c>
      <c r="E11" s="2" t="s">
        <v>77</v>
      </c>
      <c r="F11" s="2" t="s">
        <v>78</v>
      </c>
      <c r="G11" s="2" t="s">
        <v>79</v>
      </c>
      <c r="H11" s="11"/>
      <c r="I11" s="14">
        <f t="shared" si="0"/>
        <v>0</v>
      </c>
      <c r="J11" s="14">
        <f t="shared" si="1"/>
        <v>0</v>
      </c>
      <c r="K11" s="14">
        <f t="shared" si="2"/>
        <v>0</v>
      </c>
    </row>
    <row r="12" spans="1:11" ht="101.25" x14ac:dyDescent="0.25">
      <c r="A12" s="7" t="s">
        <v>87</v>
      </c>
      <c r="B12" s="8">
        <v>10</v>
      </c>
      <c r="C12" s="2" t="s">
        <v>96</v>
      </c>
      <c r="D12" s="2" t="s">
        <v>97</v>
      </c>
      <c r="E12" s="2" t="s">
        <v>98</v>
      </c>
      <c r="F12" s="2" t="s">
        <v>99</v>
      </c>
      <c r="G12" s="2" t="s">
        <v>95</v>
      </c>
      <c r="H12" s="11"/>
      <c r="I12" s="14">
        <f t="shared" si="0"/>
        <v>0</v>
      </c>
      <c r="J12" s="14">
        <f t="shared" si="1"/>
        <v>0</v>
      </c>
      <c r="K12" s="14">
        <f t="shared" si="2"/>
        <v>0</v>
      </c>
    </row>
    <row r="13" spans="1:11" ht="74.25" customHeight="1" x14ac:dyDescent="0.25">
      <c r="A13" s="7" t="s">
        <v>88</v>
      </c>
      <c r="B13" s="6">
        <v>10</v>
      </c>
      <c r="C13" s="2" t="s">
        <v>93</v>
      </c>
      <c r="D13" s="2" t="s">
        <v>92</v>
      </c>
      <c r="E13" s="2" t="s">
        <v>91</v>
      </c>
      <c r="F13" s="2" t="s">
        <v>90</v>
      </c>
      <c r="G13" s="2" t="s">
        <v>89</v>
      </c>
      <c r="H13" s="11"/>
      <c r="I13" s="14">
        <f t="shared" si="0"/>
        <v>0</v>
      </c>
      <c r="J13" s="14">
        <f t="shared" si="1"/>
        <v>0</v>
      </c>
      <c r="K13" s="14">
        <f t="shared" si="2"/>
        <v>0</v>
      </c>
    </row>
    <row r="14" spans="1:11" ht="57.75" customHeight="1" x14ac:dyDescent="0.25">
      <c r="A14" s="7" t="s">
        <v>94</v>
      </c>
      <c r="B14" s="6">
        <v>10</v>
      </c>
      <c r="C14" s="2" t="s">
        <v>102</v>
      </c>
      <c r="D14" s="2" t="s">
        <v>104</v>
      </c>
      <c r="E14" s="2" t="s">
        <v>103</v>
      </c>
      <c r="F14" s="2" t="s">
        <v>101</v>
      </c>
      <c r="G14" s="2" t="s">
        <v>100</v>
      </c>
      <c r="H14" s="11"/>
      <c r="I14" s="14">
        <f t="shared" si="0"/>
        <v>0</v>
      </c>
      <c r="J14" s="14">
        <f t="shared" si="1"/>
        <v>0</v>
      </c>
      <c r="K14" s="14">
        <f t="shared" si="2"/>
        <v>0</v>
      </c>
    </row>
    <row r="15" spans="1:11" ht="43.5" customHeight="1" x14ac:dyDescent="0.25">
      <c r="A15" s="7" t="s">
        <v>81</v>
      </c>
      <c r="B15" s="8">
        <v>5</v>
      </c>
      <c r="C15" s="2" t="s">
        <v>86</v>
      </c>
      <c r="D15" s="2" t="s">
        <v>85</v>
      </c>
      <c r="E15" s="2" t="s">
        <v>84</v>
      </c>
      <c r="F15" s="2" t="s">
        <v>83</v>
      </c>
      <c r="G15" s="2" t="s">
        <v>82</v>
      </c>
      <c r="H15" s="11"/>
      <c r="I15" s="14">
        <f t="shared" si="0"/>
        <v>0</v>
      </c>
      <c r="J15" s="14">
        <f t="shared" si="1"/>
        <v>0</v>
      </c>
      <c r="K15" s="14">
        <f t="shared" si="2"/>
        <v>0</v>
      </c>
    </row>
    <row r="16" spans="1:11" x14ac:dyDescent="0.25">
      <c r="A16" s="12" t="s">
        <v>15</v>
      </c>
      <c r="B16" s="25">
        <v>20</v>
      </c>
      <c r="C16" s="25"/>
      <c r="D16" s="25"/>
      <c r="E16" s="25"/>
      <c r="F16" s="25"/>
      <c r="G16" s="25"/>
      <c r="H16" s="12"/>
      <c r="I16" s="12"/>
      <c r="J16" s="12"/>
      <c r="K16" s="12"/>
    </row>
    <row r="17" spans="1:11" ht="42" customHeight="1" x14ac:dyDescent="0.25">
      <c r="A17" s="3" t="s">
        <v>16</v>
      </c>
      <c r="B17" s="8">
        <v>5</v>
      </c>
      <c r="C17" s="1" t="s">
        <v>108</v>
      </c>
      <c r="D17" s="2" t="s">
        <v>5</v>
      </c>
      <c r="E17" s="2" t="s">
        <v>27</v>
      </c>
      <c r="F17" s="1" t="s">
        <v>33</v>
      </c>
      <c r="G17" s="1" t="s">
        <v>32</v>
      </c>
      <c r="H17" s="26" t="s">
        <v>114</v>
      </c>
      <c r="I17" s="11"/>
      <c r="J17" s="11"/>
      <c r="K17" s="11"/>
    </row>
    <row r="18" spans="1:11" ht="39.75" customHeight="1" x14ac:dyDescent="0.25">
      <c r="A18" s="3" t="s">
        <v>107</v>
      </c>
      <c r="B18" s="8">
        <v>5</v>
      </c>
      <c r="C18" s="1" t="s">
        <v>43</v>
      </c>
      <c r="D18" s="1" t="s">
        <v>44</v>
      </c>
      <c r="E18" s="1" t="s">
        <v>45</v>
      </c>
      <c r="F18" s="1" t="s">
        <v>46</v>
      </c>
      <c r="G18" s="1" t="s">
        <v>47</v>
      </c>
      <c r="H18" s="26" t="s">
        <v>114</v>
      </c>
      <c r="I18" s="11"/>
      <c r="J18" s="11"/>
      <c r="K18" s="11"/>
    </row>
    <row r="19" spans="1:11" ht="35.25" customHeight="1" x14ac:dyDescent="0.25">
      <c r="A19" s="3" t="s">
        <v>17</v>
      </c>
      <c r="B19" s="8">
        <v>5</v>
      </c>
      <c r="C19" s="1" t="s">
        <v>34</v>
      </c>
      <c r="D19" s="1" t="s">
        <v>35</v>
      </c>
      <c r="E19" s="1" t="s">
        <v>38</v>
      </c>
      <c r="F19" s="1" t="s">
        <v>37</v>
      </c>
      <c r="G19" s="1" t="s">
        <v>36</v>
      </c>
      <c r="H19" s="26" t="s">
        <v>114</v>
      </c>
      <c r="I19" s="11"/>
      <c r="J19" s="11"/>
      <c r="K19" s="11"/>
    </row>
    <row r="20" spans="1:11" ht="37.5" customHeight="1" x14ac:dyDescent="0.25">
      <c r="A20" s="3" t="s">
        <v>18</v>
      </c>
      <c r="B20" s="8">
        <v>5</v>
      </c>
      <c r="C20" s="1" t="s">
        <v>39</v>
      </c>
      <c r="D20" s="1" t="s">
        <v>41</v>
      </c>
      <c r="E20" s="1" t="s">
        <v>42</v>
      </c>
      <c r="F20" s="1" t="s">
        <v>109</v>
      </c>
      <c r="G20" s="1" t="s">
        <v>40</v>
      </c>
      <c r="H20" s="26" t="s">
        <v>114</v>
      </c>
      <c r="I20" s="11"/>
      <c r="J20" s="11"/>
      <c r="K20" s="11"/>
    </row>
    <row r="21" spans="1:11" ht="29.25" customHeight="1" x14ac:dyDescent="0.25">
      <c r="A21" s="27" t="s">
        <v>62</v>
      </c>
      <c r="B21" s="28">
        <v>10</v>
      </c>
      <c r="C21" s="28"/>
      <c r="D21" s="28"/>
      <c r="E21" s="28"/>
      <c r="F21" s="28"/>
      <c r="G21" s="28"/>
      <c r="H21" s="29"/>
      <c r="I21" s="29"/>
      <c r="J21" s="29"/>
      <c r="K21" s="29"/>
    </row>
    <row r="22" spans="1:11" ht="38.25" customHeight="1" x14ac:dyDescent="0.25">
      <c r="A22" s="3" t="s">
        <v>19</v>
      </c>
      <c r="B22" s="4">
        <v>2.5</v>
      </c>
      <c r="C22" s="1" t="s">
        <v>53</v>
      </c>
      <c r="D22" s="1" t="s">
        <v>54</v>
      </c>
      <c r="E22" s="1" t="s">
        <v>55</v>
      </c>
      <c r="F22" s="1" t="s">
        <v>56</v>
      </c>
      <c r="G22" s="1" t="s">
        <v>57</v>
      </c>
      <c r="H22" s="26" t="s">
        <v>114</v>
      </c>
      <c r="I22" s="11"/>
      <c r="J22" s="11"/>
      <c r="K22" s="11"/>
    </row>
    <row r="23" spans="1:11" ht="33.75" x14ac:dyDescent="0.25">
      <c r="A23" s="3" t="s">
        <v>20</v>
      </c>
      <c r="B23" s="4">
        <v>2.5</v>
      </c>
      <c r="C23" s="1" t="s">
        <v>51</v>
      </c>
      <c r="D23" s="1" t="s">
        <v>52</v>
      </c>
      <c r="E23" s="1" t="s">
        <v>48</v>
      </c>
      <c r="F23" s="1" t="s">
        <v>50</v>
      </c>
      <c r="G23" s="1" t="s">
        <v>49</v>
      </c>
      <c r="H23" s="26" t="s">
        <v>114</v>
      </c>
      <c r="I23" s="11"/>
      <c r="J23" s="11"/>
      <c r="K23" s="11"/>
    </row>
    <row r="24" spans="1:11" ht="22.5" x14ac:dyDescent="0.25">
      <c r="A24" s="3" t="s">
        <v>28</v>
      </c>
      <c r="B24" s="4">
        <v>2.5</v>
      </c>
      <c r="C24" s="1" t="s">
        <v>1</v>
      </c>
      <c r="D24" s="2" t="s">
        <v>6</v>
      </c>
      <c r="E24" s="2" t="s">
        <v>7</v>
      </c>
      <c r="F24" s="2" t="s">
        <v>29</v>
      </c>
      <c r="G24" s="2" t="s">
        <v>30</v>
      </c>
      <c r="H24" s="26" t="s">
        <v>114</v>
      </c>
      <c r="I24" s="11"/>
      <c r="J24" s="11"/>
      <c r="K24" s="11"/>
    </row>
    <row r="25" spans="1:11" ht="42.75" customHeight="1" x14ac:dyDescent="0.25">
      <c r="A25" s="3" t="s">
        <v>21</v>
      </c>
      <c r="B25" s="4">
        <v>2.5</v>
      </c>
      <c r="C25" s="1" t="s">
        <v>31</v>
      </c>
      <c r="D25" s="2" t="s">
        <v>9</v>
      </c>
      <c r="E25" s="2" t="s">
        <v>10</v>
      </c>
      <c r="F25" s="2" t="s">
        <v>24</v>
      </c>
      <c r="G25" s="2" t="s">
        <v>8</v>
      </c>
      <c r="H25" s="26" t="s">
        <v>114</v>
      </c>
      <c r="I25" s="11"/>
      <c r="J25" s="11"/>
      <c r="K25" s="11"/>
    </row>
    <row r="26" spans="1:11" ht="17.25" thickBot="1" x14ac:dyDescent="0.3">
      <c r="A26" s="30"/>
      <c r="B26" s="31"/>
      <c r="C26" s="32"/>
      <c r="D26" s="33"/>
      <c r="E26" s="33"/>
      <c r="F26" s="9"/>
      <c r="G26" s="9" t="s">
        <v>120</v>
      </c>
      <c r="I26" s="13">
        <f>((B8*I8)+(B9*I9)+(B10*I10)+(B11*I11)+(B12*I12)+(B13*I13)+(I14*B14)+(I15*B15)+(I17*B17)+(I18*B18)+(I19*B19)+(I20*B20)+(I22*B22)+(I23*B23)+(I24*B24)+(I25*B25))/100</f>
        <v>0</v>
      </c>
      <c r="J26" s="13">
        <f>((B8*J8)+(B9*J9)+(B10*J10)+(B11*J11)+(B12*J12)+(B13*J13)+(J14*B14)+(J15*B15)+(J17*B17)+(J18*B18)+(J19*B19)+(J20*B20)+(J22*B22)+(J23*B23)+(J24*B24)+(J25*B25))/100</f>
        <v>0</v>
      </c>
      <c r="K26" s="13">
        <f>((B8*K8)+(B9*K9)+(B10*K10)+(B11*K11)+(B12*K12)+(B13*K13)+(K14*B14)+(K15*B15)+(K17*B17)+(K18*B18)+(K19*B19)+(K20*B20)+(K22*B22)+(K23*B23)+(K24*B24)+(K25*B25))/100</f>
        <v>0</v>
      </c>
    </row>
    <row r="27" spans="1:11" ht="15.75" x14ac:dyDescent="0.3">
      <c r="A27" s="22"/>
      <c r="B27" s="23"/>
      <c r="C27" s="35"/>
      <c r="D27" s="35"/>
      <c r="E27" s="35"/>
      <c r="F27" s="22"/>
      <c r="G27" s="22"/>
      <c r="H27" s="22"/>
    </row>
    <row r="28" spans="1:11" ht="104.25" customHeight="1" x14ac:dyDescent="0.25">
      <c r="A28" s="48" t="s">
        <v>117</v>
      </c>
      <c r="B28" s="48"/>
      <c r="C28" s="48"/>
      <c r="D28" s="48"/>
      <c r="E28" s="48"/>
      <c r="F28" s="48"/>
      <c r="G28" s="48"/>
      <c r="H28" s="48"/>
    </row>
    <row r="30" spans="1:11" s="22" customFormat="1" ht="15.75" customHeight="1" x14ac:dyDescent="0.25">
      <c r="A30" s="41" t="s">
        <v>118</v>
      </c>
      <c r="B30" s="23"/>
      <c r="G30" s="11"/>
      <c r="H30" s="23"/>
    </row>
    <row r="31" spans="1:11" s="22" customFormat="1" ht="15.75" x14ac:dyDescent="0.25">
      <c r="A31" s="41" t="s">
        <v>119</v>
      </c>
      <c r="B31" s="23"/>
      <c r="H31" s="23"/>
    </row>
  </sheetData>
  <sheetProtection algorithmName="SHA-512" hashValue="E6xZzMNohpFBTbteGoCzaK/2oANVmURM09FzPWCableSynvgAYymNW8rF5r47QWoppJGP3b6KQIZ0xXKel/SRA==" saltValue="n2M/IraTXzxK4dmS6vUHcg==" spinCount="100000" sheet="1" objects="1" scenarios="1"/>
  <mergeCells count="1">
    <mergeCell ref="A28:H28"/>
  </mergeCells>
  <conditionalFormatting sqref="I26:K26">
    <cfRule type="cellIs" dxfId="23" priority="6" operator="between">
      <formula>0</formula>
      <formula>4.99</formula>
    </cfRule>
  </conditionalFormatting>
  <conditionalFormatting sqref="I26:K26">
    <cfRule type="cellIs" dxfId="22" priority="1" operator="equal">
      <formula>0</formula>
    </cfRule>
    <cfRule type="cellIs" dxfId="21" priority="2" operator="lessThan">
      <formula>5</formula>
    </cfRule>
    <cfRule type="cellIs" dxfId="20" priority="3" operator="greaterThan">
      <formula>5</formula>
    </cfRule>
    <cfRule type="containsBlanks" dxfId="19" priority="4">
      <formula>LEN(TRIM(I26))=0</formula>
    </cfRule>
    <cfRule type="cellIs" dxfId="18" priority="5" operator="between">
      <formula>0</formula>
      <formula>4.99</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8"/>
  <sheetViews>
    <sheetView zoomScale="70" zoomScaleNormal="70" workbookViewId="0">
      <selection activeCell="C10" sqref="C10"/>
    </sheetView>
  </sheetViews>
  <sheetFormatPr baseColWidth="10" defaultRowHeight="15.75" x14ac:dyDescent="0.3"/>
  <cols>
    <col min="1" max="1" width="25" style="36" customWidth="1"/>
    <col min="2" max="2" width="18.7109375" style="36" customWidth="1"/>
    <col min="3" max="3" width="38.7109375" style="36" customWidth="1"/>
    <col min="4" max="4" width="36.7109375" style="36" customWidth="1"/>
    <col min="5" max="5" width="38.28515625" style="36" customWidth="1"/>
    <col min="6" max="6" width="36.85546875" style="36" customWidth="1"/>
    <col min="7" max="7" width="37" style="36" customWidth="1"/>
    <col min="8" max="8" width="20.140625" style="34" customWidth="1"/>
    <col min="9" max="9" width="15.5703125" style="24" customWidth="1"/>
    <col min="10" max="10" width="15.28515625" style="24" customWidth="1"/>
    <col min="11" max="11" width="15.140625" style="24" customWidth="1"/>
    <col min="12" max="16384" width="11.42578125" style="36"/>
  </cols>
  <sheetData>
    <row r="1" spans="1:11" x14ac:dyDescent="0.3">
      <c r="A1" s="16" t="s">
        <v>11</v>
      </c>
      <c r="B1" s="15"/>
      <c r="C1" s="17"/>
      <c r="D1" s="17"/>
      <c r="E1" s="17"/>
      <c r="F1" s="17"/>
      <c r="G1" s="17"/>
      <c r="H1" s="18"/>
      <c r="I1" s="19"/>
      <c r="J1" s="19"/>
      <c r="K1" s="19"/>
    </row>
    <row r="2" spans="1:11" x14ac:dyDescent="0.3">
      <c r="A2" s="16" t="s">
        <v>110</v>
      </c>
      <c r="B2" s="15"/>
      <c r="C2" s="17"/>
      <c r="D2" s="17"/>
      <c r="E2" s="17"/>
      <c r="F2" s="17"/>
      <c r="G2" s="17"/>
      <c r="H2" s="18"/>
      <c r="I2" s="19"/>
      <c r="J2" s="19"/>
      <c r="K2" s="19"/>
    </row>
    <row r="3" spans="1:11" x14ac:dyDescent="0.3">
      <c r="A3" s="16" t="s">
        <v>59</v>
      </c>
      <c r="B3" s="15"/>
      <c r="C3" s="17"/>
      <c r="D3" s="17"/>
      <c r="E3" s="17"/>
      <c r="F3" s="17"/>
      <c r="G3" s="17"/>
      <c r="H3" s="18"/>
      <c r="I3" s="19"/>
      <c r="J3" s="19"/>
      <c r="K3" s="19"/>
    </row>
    <row r="4" spans="1:11" x14ac:dyDescent="0.3">
      <c r="B4" s="20"/>
      <c r="C4" s="17"/>
      <c r="D4" s="17"/>
      <c r="E4" s="17"/>
      <c r="F4" s="17"/>
      <c r="G4" s="17"/>
      <c r="H4" s="18"/>
      <c r="I4" s="21" t="s">
        <v>116</v>
      </c>
      <c r="J4" s="19"/>
      <c r="K4" s="19"/>
    </row>
    <row r="5" spans="1:11" ht="22.5" x14ac:dyDescent="0.3">
      <c r="A5" s="22"/>
      <c r="B5" s="23"/>
      <c r="C5" s="22"/>
      <c r="D5" s="22"/>
      <c r="E5" s="22"/>
      <c r="F5" s="21" t="s">
        <v>115</v>
      </c>
      <c r="G5" s="22"/>
      <c r="H5" s="23"/>
      <c r="I5" s="4" t="s">
        <v>111</v>
      </c>
      <c r="J5" s="4" t="s">
        <v>112</v>
      </c>
      <c r="K5" s="4" t="s">
        <v>113</v>
      </c>
    </row>
    <row r="6" spans="1:11" x14ac:dyDescent="0.3">
      <c r="A6" s="3" t="s">
        <v>60</v>
      </c>
      <c r="B6" s="4" t="s">
        <v>12</v>
      </c>
      <c r="C6" s="5" t="s">
        <v>0</v>
      </c>
      <c r="D6" s="5" t="s">
        <v>26</v>
      </c>
      <c r="E6" s="5" t="s">
        <v>25</v>
      </c>
      <c r="F6" s="5" t="s">
        <v>23</v>
      </c>
      <c r="G6" s="5" t="s">
        <v>22</v>
      </c>
      <c r="H6" s="4" t="s">
        <v>61</v>
      </c>
      <c r="I6" s="10"/>
      <c r="J6" s="10"/>
      <c r="K6" s="10"/>
    </row>
    <row r="7" spans="1:11" x14ac:dyDescent="0.3">
      <c r="A7" s="12" t="s">
        <v>13</v>
      </c>
      <c r="B7" s="25">
        <v>80</v>
      </c>
      <c r="C7" s="25"/>
      <c r="D7" s="25"/>
      <c r="E7" s="25"/>
      <c r="F7" s="25"/>
      <c r="G7" s="25"/>
      <c r="H7" s="25"/>
      <c r="I7" s="25"/>
      <c r="J7" s="25"/>
      <c r="K7" s="25"/>
    </row>
    <row r="8" spans="1:11" ht="56.25" x14ac:dyDescent="0.3">
      <c r="A8" s="3" t="s">
        <v>14</v>
      </c>
      <c r="B8" s="6">
        <v>10</v>
      </c>
      <c r="C8" s="1" t="s">
        <v>2</v>
      </c>
      <c r="D8" s="2" t="s">
        <v>3</v>
      </c>
      <c r="E8" s="2" t="s">
        <v>4</v>
      </c>
      <c r="F8" s="1" t="s">
        <v>105</v>
      </c>
      <c r="G8" s="1" t="s">
        <v>106</v>
      </c>
      <c r="H8" s="11"/>
      <c r="I8" s="14">
        <f t="shared" ref="I8:I15" si="0">H8</f>
        <v>0</v>
      </c>
      <c r="J8" s="14">
        <f t="shared" ref="J8:J15" si="1">H8</f>
        <v>0</v>
      </c>
      <c r="K8" s="14">
        <f t="shared" ref="K8:K15" si="2">H8</f>
        <v>0</v>
      </c>
    </row>
    <row r="9" spans="1:11" ht="27" customHeight="1" x14ac:dyDescent="0.3">
      <c r="A9" s="3" t="s">
        <v>63</v>
      </c>
      <c r="B9" s="6">
        <v>10</v>
      </c>
      <c r="C9" s="1" t="s">
        <v>64</v>
      </c>
      <c r="D9" s="1" t="s">
        <v>65</v>
      </c>
      <c r="E9" s="2" t="s">
        <v>66</v>
      </c>
      <c r="F9" s="1" t="s">
        <v>67</v>
      </c>
      <c r="G9" s="1" t="s">
        <v>68</v>
      </c>
      <c r="H9" s="11"/>
      <c r="I9" s="14">
        <f t="shared" si="0"/>
        <v>0</v>
      </c>
      <c r="J9" s="14">
        <f t="shared" si="1"/>
        <v>0</v>
      </c>
      <c r="K9" s="14">
        <f t="shared" si="2"/>
        <v>0</v>
      </c>
    </row>
    <row r="10" spans="1:11" ht="45" x14ac:dyDescent="0.3">
      <c r="A10" s="3" t="s">
        <v>69</v>
      </c>
      <c r="B10" s="6">
        <v>10</v>
      </c>
      <c r="C10" s="1" t="s">
        <v>74</v>
      </c>
      <c r="D10" s="1" t="s">
        <v>70</v>
      </c>
      <c r="E10" s="1" t="s">
        <v>73</v>
      </c>
      <c r="F10" s="1" t="s">
        <v>71</v>
      </c>
      <c r="G10" s="1" t="s">
        <v>72</v>
      </c>
      <c r="H10" s="11"/>
      <c r="I10" s="14">
        <f t="shared" si="0"/>
        <v>0</v>
      </c>
      <c r="J10" s="14">
        <f t="shared" si="1"/>
        <v>0</v>
      </c>
      <c r="K10" s="14">
        <f t="shared" si="2"/>
        <v>0</v>
      </c>
    </row>
    <row r="11" spans="1:11" ht="56.25" x14ac:dyDescent="0.3">
      <c r="A11" s="7" t="s">
        <v>75</v>
      </c>
      <c r="B11" s="8">
        <v>10</v>
      </c>
      <c r="C11" s="2" t="s">
        <v>76</v>
      </c>
      <c r="D11" s="2" t="s">
        <v>80</v>
      </c>
      <c r="E11" s="2" t="s">
        <v>77</v>
      </c>
      <c r="F11" s="2" t="s">
        <v>78</v>
      </c>
      <c r="G11" s="2" t="s">
        <v>79</v>
      </c>
      <c r="H11" s="11"/>
      <c r="I11" s="14">
        <f t="shared" si="0"/>
        <v>0</v>
      </c>
      <c r="J11" s="14">
        <f t="shared" si="1"/>
        <v>0</v>
      </c>
      <c r="K11" s="14">
        <f t="shared" si="2"/>
        <v>0</v>
      </c>
    </row>
    <row r="12" spans="1:11" ht="84" customHeight="1" x14ac:dyDescent="0.3">
      <c r="A12" s="7" t="s">
        <v>87</v>
      </c>
      <c r="B12" s="8">
        <v>10</v>
      </c>
      <c r="C12" s="2" t="s">
        <v>96</v>
      </c>
      <c r="D12" s="2" t="s">
        <v>97</v>
      </c>
      <c r="E12" s="2" t="s">
        <v>98</v>
      </c>
      <c r="F12" s="2" t="s">
        <v>99</v>
      </c>
      <c r="G12" s="2" t="s">
        <v>95</v>
      </c>
      <c r="H12" s="11"/>
      <c r="I12" s="14">
        <f t="shared" si="0"/>
        <v>0</v>
      </c>
      <c r="J12" s="14">
        <f t="shared" si="1"/>
        <v>0</v>
      </c>
      <c r="K12" s="14">
        <f t="shared" si="2"/>
        <v>0</v>
      </c>
    </row>
    <row r="13" spans="1:11" ht="72.75" customHeight="1" x14ac:dyDescent="0.3">
      <c r="A13" s="7" t="s">
        <v>88</v>
      </c>
      <c r="B13" s="6">
        <v>10</v>
      </c>
      <c r="C13" s="2" t="s">
        <v>93</v>
      </c>
      <c r="D13" s="2" t="s">
        <v>92</v>
      </c>
      <c r="E13" s="2" t="s">
        <v>91</v>
      </c>
      <c r="F13" s="2" t="s">
        <v>90</v>
      </c>
      <c r="G13" s="2" t="s">
        <v>89</v>
      </c>
      <c r="H13" s="11"/>
      <c r="I13" s="14">
        <f t="shared" si="0"/>
        <v>0</v>
      </c>
      <c r="J13" s="14">
        <f>H13</f>
        <v>0</v>
      </c>
      <c r="K13" s="14">
        <f t="shared" si="2"/>
        <v>0</v>
      </c>
    </row>
    <row r="14" spans="1:11" ht="52.5" customHeight="1" x14ac:dyDescent="0.3">
      <c r="A14" s="7" t="s">
        <v>94</v>
      </c>
      <c r="B14" s="6">
        <v>10</v>
      </c>
      <c r="C14" s="2" t="s">
        <v>102</v>
      </c>
      <c r="D14" s="2" t="s">
        <v>104</v>
      </c>
      <c r="E14" s="2" t="s">
        <v>103</v>
      </c>
      <c r="F14" s="2" t="s">
        <v>101</v>
      </c>
      <c r="G14" s="2" t="s">
        <v>100</v>
      </c>
      <c r="H14" s="11"/>
      <c r="I14" s="14">
        <f t="shared" si="0"/>
        <v>0</v>
      </c>
      <c r="J14" s="14">
        <f t="shared" si="1"/>
        <v>0</v>
      </c>
      <c r="K14" s="14">
        <f t="shared" si="2"/>
        <v>0</v>
      </c>
    </row>
    <row r="15" spans="1:11" ht="39" customHeight="1" x14ac:dyDescent="0.3">
      <c r="A15" s="7" t="s">
        <v>81</v>
      </c>
      <c r="B15" s="8">
        <v>10</v>
      </c>
      <c r="C15" s="2" t="s">
        <v>86</v>
      </c>
      <c r="D15" s="2" t="s">
        <v>85</v>
      </c>
      <c r="E15" s="2" t="s">
        <v>84</v>
      </c>
      <c r="F15" s="2" t="s">
        <v>83</v>
      </c>
      <c r="G15" s="2" t="s">
        <v>82</v>
      </c>
      <c r="H15" s="11"/>
      <c r="I15" s="14">
        <f t="shared" si="0"/>
        <v>0</v>
      </c>
      <c r="J15" s="14">
        <f t="shared" si="1"/>
        <v>0</v>
      </c>
      <c r="K15" s="14">
        <f t="shared" si="2"/>
        <v>0</v>
      </c>
    </row>
    <row r="16" spans="1:11" x14ac:dyDescent="0.3">
      <c r="A16" s="12" t="s">
        <v>15</v>
      </c>
      <c r="B16" s="25">
        <v>20</v>
      </c>
      <c r="C16" s="25"/>
      <c r="D16" s="25"/>
      <c r="E16" s="25"/>
      <c r="F16" s="25"/>
      <c r="G16" s="25"/>
      <c r="H16" s="12"/>
      <c r="I16" s="12"/>
      <c r="J16" s="12"/>
      <c r="K16" s="12"/>
    </row>
    <row r="17" spans="1:13" ht="33.75" x14ac:dyDescent="0.3">
      <c r="A17" s="3" t="s">
        <v>16</v>
      </c>
      <c r="B17" s="8">
        <v>5</v>
      </c>
      <c r="C17" s="1" t="s">
        <v>108</v>
      </c>
      <c r="D17" s="2" t="s">
        <v>5</v>
      </c>
      <c r="E17" s="2" t="s">
        <v>27</v>
      </c>
      <c r="F17" s="1" t="s">
        <v>33</v>
      </c>
      <c r="G17" s="1" t="s">
        <v>32</v>
      </c>
      <c r="H17" s="26" t="s">
        <v>114</v>
      </c>
      <c r="I17" s="11"/>
      <c r="J17" s="11"/>
      <c r="K17" s="11"/>
    </row>
    <row r="18" spans="1:13" ht="33.75" customHeight="1" x14ac:dyDescent="0.3">
      <c r="A18" s="3" t="s">
        <v>107</v>
      </c>
      <c r="B18" s="8">
        <v>7</v>
      </c>
      <c r="C18" s="1" t="s">
        <v>43</v>
      </c>
      <c r="D18" s="1" t="s">
        <v>44</v>
      </c>
      <c r="E18" s="1" t="s">
        <v>45</v>
      </c>
      <c r="F18" s="1" t="s">
        <v>46</v>
      </c>
      <c r="G18" s="1" t="s">
        <v>47</v>
      </c>
      <c r="H18" s="26" t="s">
        <v>114</v>
      </c>
      <c r="I18" s="11"/>
      <c r="J18" s="11"/>
      <c r="K18" s="11"/>
    </row>
    <row r="19" spans="1:13" ht="39.75" customHeight="1" x14ac:dyDescent="0.3">
      <c r="A19" s="3" t="s">
        <v>17</v>
      </c>
      <c r="B19" s="8">
        <v>3</v>
      </c>
      <c r="C19" s="1" t="s">
        <v>34</v>
      </c>
      <c r="D19" s="1" t="s">
        <v>35</v>
      </c>
      <c r="E19" s="1" t="s">
        <v>38</v>
      </c>
      <c r="F19" s="1" t="s">
        <v>37</v>
      </c>
      <c r="G19" s="1" t="s">
        <v>36</v>
      </c>
      <c r="H19" s="26" t="s">
        <v>114</v>
      </c>
      <c r="I19" s="11"/>
      <c r="J19" s="11"/>
      <c r="K19" s="11"/>
    </row>
    <row r="20" spans="1:13" ht="33.75" x14ac:dyDescent="0.3">
      <c r="A20" s="3" t="s">
        <v>18</v>
      </c>
      <c r="B20" s="8">
        <v>5</v>
      </c>
      <c r="C20" s="1" t="s">
        <v>39</v>
      </c>
      <c r="D20" s="1" t="s">
        <v>41</v>
      </c>
      <c r="E20" s="1" t="s">
        <v>42</v>
      </c>
      <c r="F20" s="1" t="s">
        <v>109</v>
      </c>
      <c r="G20" s="1" t="s">
        <v>40</v>
      </c>
      <c r="H20" s="26" t="s">
        <v>114</v>
      </c>
      <c r="I20" s="11"/>
      <c r="J20" s="11"/>
      <c r="K20" s="11"/>
    </row>
    <row r="21" spans="1:13" ht="17.25" thickBot="1" x14ac:dyDescent="0.35">
      <c r="A21" s="22"/>
      <c r="B21" s="23"/>
      <c r="C21" s="22"/>
      <c r="D21" s="22"/>
      <c r="E21" s="22"/>
      <c r="F21" s="9"/>
      <c r="G21" s="9" t="s">
        <v>120</v>
      </c>
      <c r="I21" s="13">
        <f>((B8*I8)+(I9*B9)+(I10*B10)+(I11*B11)+(I12*B12)+(I13*B13)+(I14*B14)+(I15*B15)+(I17*B17)+(I18*B18)+(I19*B19)+(I20*B20))/100</f>
        <v>0</v>
      </c>
      <c r="J21" s="13">
        <f>((B8*J8)+(J9*B9)+(J10*B10)+(J11*B11)+(J12*B12)+(J13*B13)+(J14*B14)+(J15*B15)+(J17*B17)+(J18*B18)+(J19*B19)+(J20*B20))/100</f>
        <v>0</v>
      </c>
      <c r="K21" s="13">
        <f>((B8*K8)+(K9*B9)+(K10*B10)+(K11*B11)+(K12*B12)+(K13*B13)+(K14*B14)+(K15*B15)+(K17*B17)+(K18*B18)+(K19*B19)+(K20*B20))/100</f>
        <v>0</v>
      </c>
    </row>
    <row r="22" spans="1:13" x14ac:dyDescent="0.3">
      <c r="A22" s="30"/>
      <c r="B22" s="31"/>
      <c r="C22" s="32"/>
      <c r="D22" s="33"/>
      <c r="E22" s="33"/>
      <c r="H22" s="37"/>
      <c r="I22" s="37"/>
      <c r="J22" s="37"/>
      <c r="K22" s="37"/>
    </row>
    <row r="23" spans="1:13" s="24" customFormat="1" x14ac:dyDescent="0.3">
      <c r="A23" s="22"/>
      <c r="B23" s="23"/>
      <c r="C23" s="35"/>
      <c r="D23" s="35"/>
      <c r="E23" s="35"/>
      <c r="F23" s="22"/>
      <c r="G23" s="22"/>
      <c r="H23" s="37"/>
      <c r="I23" s="37"/>
      <c r="J23" s="37"/>
      <c r="K23" s="37"/>
    </row>
    <row r="24" spans="1:13" s="24" customFormat="1" ht="104.25" customHeight="1" x14ac:dyDescent="0.25">
      <c r="A24" s="48" t="s">
        <v>117</v>
      </c>
      <c r="B24" s="48"/>
      <c r="C24" s="48"/>
      <c r="D24" s="48"/>
      <c r="E24" s="48"/>
      <c r="F24" s="48"/>
      <c r="G24" s="48"/>
      <c r="H24" s="48"/>
      <c r="I24" s="37"/>
      <c r="J24" s="37"/>
      <c r="K24" s="37"/>
      <c r="L24" s="38"/>
      <c r="M24" s="40"/>
    </row>
    <row r="25" spans="1:13" s="24" customFormat="1" ht="15" x14ac:dyDescent="0.25">
      <c r="B25" s="34"/>
      <c r="H25" s="37"/>
      <c r="I25" s="37"/>
      <c r="J25" s="37"/>
      <c r="K25" s="37"/>
      <c r="L25" s="38"/>
      <c r="M25" s="40"/>
    </row>
    <row r="26" spans="1:13" s="22" customFormat="1" ht="15.75" customHeight="1" x14ac:dyDescent="0.25">
      <c r="A26" s="41" t="s">
        <v>118</v>
      </c>
      <c r="B26" s="23"/>
      <c r="G26" s="11"/>
      <c r="H26" s="23"/>
    </row>
    <row r="27" spans="1:13" s="22" customFormat="1" x14ac:dyDescent="0.25">
      <c r="A27" s="41" t="s">
        <v>119</v>
      </c>
      <c r="B27" s="23"/>
      <c r="H27" s="23"/>
    </row>
    <row r="28" spans="1:13" x14ac:dyDescent="0.3">
      <c r="H28" s="36"/>
    </row>
  </sheetData>
  <sheetProtection algorithmName="SHA-512" hashValue="abE3Lz/uiKYpt3Vk2bT5P8ElevsVqMcoGvQMnpzQA0SHyJ0dH3Q6Z2JjjFUiflCccVxdsus043AZvyF5DFO3ZQ==" saltValue="hdAvPtR+880LLJAIG3U4/Q==" spinCount="100000" sheet="1" objects="1" scenarios="1"/>
  <mergeCells count="1">
    <mergeCell ref="A24:H24"/>
  </mergeCells>
  <conditionalFormatting sqref="I21:K21">
    <cfRule type="cellIs" dxfId="17" priority="6" operator="between">
      <formula>0</formula>
      <formula>4.99</formula>
    </cfRule>
  </conditionalFormatting>
  <conditionalFormatting sqref="I21:K21">
    <cfRule type="cellIs" dxfId="16" priority="1" operator="equal">
      <formula>0</formula>
    </cfRule>
    <cfRule type="cellIs" dxfId="15" priority="2" operator="lessThan">
      <formula>5</formula>
    </cfRule>
    <cfRule type="cellIs" dxfId="14" priority="3" operator="greaterThan">
      <formula>5</formula>
    </cfRule>
    <cfRule type="containsBlanks" dxfId="13" priority="4">
      <formula>LEN(TRIM(I21))=0</formula>
    </cfRule>
    <cfRule type="cellIs" dxfId="12" priority="5" operator="between">
      <formula>0</formula>
      <formula>4.99</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8"/>
  <sheetViews>
    <sheetView zoomScale="70" zoomScaleNormal="70" workbookViewId="0">
      <selection activeCell="D12" sqref="D12"/>
    </sheetView>
  </sheetViews>
  <sheetFormatPr baseColWidth="10" defaultRowHeight="15.75" x14ac:dyDescent="0.3"/>
  <cols>
    <col min="1" max="1" width="25" style="36" customWidth="1"/>
    <col min="2" max="2" width="18.7109375" style="36" customWidth="1"/>
    <col min="3" max="3" width="38.7109375" style="36" customWidth="1"/>
    <col min="4" max="4" width="36.7109375" style="36" customWidth="1"/>
    <col min="5" max="5" width="38.28515625" style="36" customWidth="1"/>
    <col min="6" max="6" width="36.85546875" style="36" customWidth="1"/>
    <col min="7" max="7" width="37" style="36" customWidth="1"/>
    <col min="8" max="8" width="20.140625" style="34" customWidth="1"/>
    <col min="9" max="9" width="15.5703125" style="24" customWidth="1"/>
    <col min="10" max="10" width="15.28515625" style="24" customWidth="1"/>
    <col min="11" max="11" width="15.140625" style="24" customWidth="1"/>
    <col min="12" max="16384" width="11.42578125" style="36"/>
  </cols>
  <sheetData>
    <row r="1" spans="1:11" x14ac:dyDescent="0.3">
      <c r="A1" s="16" t="s">
        <v>11</v>
      </c>
      <c r="B1" s="15"/>
      <c r="C1" s="17"/>
      <c r="D1" s="17"/>
      <c r="E1" s="17"/>
      <c r="F1" s="17"/>
      <c r="G1" s="17"/>
      <c r="H1" s="18"/>
      <c r="I1" s="19"/>
      <c r="J1" s="19"/>
      <c r="K1" s="19"/>
    </row>
    <row r="2" spans="1:11" x14ac:dyDescent="0.3">
      <c r="A2" s="16" t="s">
        <v>110</v>
      </c>
      <c r="B2" s="15"/>
      <c r="C2" s="17"/>
      <c r="D2" s="17"/>
      <c r="E2" s="17"/>
      <c r="F2" s="17"/>
      <c r="G2" s="17"/>
      <c r="H2" s="18"/>
      <c r="I2" s="19"/>
      <c r="J2" s="19"/>
      <c r="K2" s="19"/>
    </row>
    <row r="3" spans="1:11" x14ac:dyDescent="0.3">
      <c r="A3" s="16" t="s">
        <v>59</v>
      </c>
      <c r="B3" s="15"/>
      <c r="C3" s="17"/>
      <c r="D3" s="17"/>
      <c r="E3" s="17"/>
      <c r="F3" s="17"/>
      <c r="G3" s="17"/>
      <c r="H3" s="18"/>
      <c r="I3" s="19"/>
      <c r="J3" s="19"/>
      <c r="K3" s="19"/>
    </row>
    <row r="4" spans="1:11" x14ac:dyDescent="0.3">
      <c r="B4" s="20"/>
      <c r="C4" s="17"/>
      <c r="D4" s="17"/>
      <c r="E4" s="17"/>
      <c r="F4" s="17"/>
      <c r="G4" s="17"/>
      <c r="H4" s="18"/>
      <c r="I4" s="21" t="s">
        <v>116</v>
      </c>
      <c r="J4" s="19"/>
      <c r="K4" s="19"/>
    </row>
    <row r="5" spans="1:11" ht="22.5" x14ac:dyDescent="0.3">
      <c r="A5" s="22"/>
      <c r="B5" s="23"/>
      <c r="C5" s="22"/>
      <c r="D5" s="22"/>
      <c r="E5" s="22"/>
      <c r="F5" s="21" t="s">
        <v>115</v>
      </c>
      <c r="G5" s="22"/>
      <c r="H5" s="23"/>
      <c r="I5" s="4" t="s">
        <v>111</v>
      </c>
      <c r="J5" s="4" t="s">
        <v>112</v>
      </c>
      <c r="K5" s="4" t="s">
        <v>113</v>
      </c>
    </row>
    <row r="6" spans="1:11" x14ac:dyDescent="0.3">
      <c r="A6" s="3" t="s">
        <v>60</v>
      </c>
      <c r="B6" s="4" t="s">
        <v>12</v>
      </c>
      <c r="C6" s="5" t="s">
        <v>0</v>
      </c>
      <c r="D6" s="5" t="s">
        <v>26</v>
      </c>
      <c r="E6" s="5" t="s">
        <v>25</v>
      </c>
      <c r="F6" s="5" t="s">
        <v>23</v>
      </c>
      <c r="G6" s="5" t="s">
        <v>22</v>
      </c>
      <c r="H6" s="4" t="s">
        <v>61</v>
      </c>
      <c r="I6" s="10"/>
      <c r="J6" s="10"/>
      <c r="K6" s="10"/>
    </row>
    <row r="7" spans="1:11" x14ac:dyDescent="0.3">
      <c r="A7" s="12" t="s">
        <v>13</v>
      </c>
      <c r="B7" s="25">
        <v>80</v>
      </c>
      <c r="C7" s="25"/>
      <c r="D7" s="25"/>
      <c r="E7" s="25"/>
      <c r="F7" s="25"/>
      <c r="G7" s="25"/>
      <c r="H7" s="25"/>
      <c r="I7" s="25"/>
      <c r="J7" s="25"/>
      <c r="K7" s="25"/>
    </row>
    <row r="8" spans="1:11" ht="56.25" x14ac:dyDescent="0.3">
      <c r="A8" s="3" t="s">
        <v>14</v>
      </c>
      <c r="B8" s="6">
        <v>10</v>
      </c>
      <c r="C8" s="1" t="s">
        <v>2</v>
      </c>
      <c r="D8" s="2" t="s">
        <v>3</v>
      </c>
      <c r="E8" s="2" t="s">
        <v>4</v>
      </c>
      <c r="F8" s="1" t="s">
        <v>105</v>
      </c>
      <c r="G8" s="1" t="s">
        <v>106</v>
      </c>
      <c r="H8" s="11"/>
      <c r="I8" s="14">
        <f t="shared" ref="I8:I15" si="0">H8</f>
        <v>0</v>
      </c>
      <c r="J8" s="14">
        <f t="shared" ref="J8:J15" si="1">H8</f>
        <v>0</v>
      </c>
      <c r="K8" s="14">
        <f t="shared" ref="K8:K15" si="2">H8</f>
        <v>0</v>
      </c>
    </row>
    <row r="9" spans="1:11" ht="27" customHeight="1" x14ac:dyDescent="0.3">
      <c r="A9" s="3" t="s">
        <v>63</v>
      </c>
      <c r="B9" s="6">
        <v>10</v>
      </c>
      <c r="C9" s="1" t="s">
        <v>64</v>
      </c>
      <c r="D9" s="1" t="s">
        <v>65</v>
      </c>
      <c r="E9" s="2" t="s">
        <v>66</v>
      </c>
      <c r="F9" s="1" t="s">
        <v>67</v>
      </c>
      <c r="G9" s="1" t="s">
        <v>68</v>
      </c>
      <c r="H9" s="11"/>
      <c r="I9" s="14">
        <f t="shared" si="0"/>
        <v>0</v>
      </c>
      <c r="J9" s="14">
        <f t="shared" si="1"/>
        <v>0</v>
      </c>
      <c r="K9" s="14">
        <f t="shared" si="2"/>
        <v>0</v>
      </c>
    </row>
    <row r="10" spans="1:11" ht="45" x14ac:dyDescent="0.3">
      <c r="A10" s="3" t="s">
        <v>69</v>
      </c>
      <c r="B10" s="6">
        <v>10</v>
      </c>
      <c r="C10" s="1" t="s">
        <v>74</v>
      </c>
      <c r="D10" s="1" t="s">
        <v>70</v>
      </c>
      <c r="E10" s="1" t="s">
        <v>73</v>
      </c>
      <c r="F10" s="1" t="s">
        <v>71</v>
      </c>
      <c r="G10" s="1" t="s">
        <v>72</v>
      </c>
      <c r="H10" s="11"/>
      <c r="I10" s="14">
        <f t="shared" si="0"/>
        <v>0</v>
      </c>
      <c r="J10" s="14">
        <f t="shared" si="1"/>
        <v>0</v>
      </c>
      <c r="K10" s="14">
        <f t="shared" si="2"/>
        <v>0</v>
      </c>
    </row>
    <row r="11" spans="1:11" ht="56.25" x14ac:dyDescent="0.3">
      <c r="A11" s="7" t="s">
        <v>75</v>
      </c>
      <c r="B11" s="8">
        <v>10</v>
      </c>
      <c r="C11" s="2" t="s">
        <v>76</v>
      </c>
      <c r="D11" s="2" t="s">
        <v>80</v>
      </c>
      <c r="E11" s="2" t="s">
        <v>77</v>
      </c>
      <c r="F11" s="2" t="s">
        <v>78</v>
      </c>
      <c r="G11" s="2" t="s">
        <v>79</v>
      </c>
      <c r="H11" s="11"/>
      <c r="I11" s="14">
        <f t="shared" si="0"/>
        <v>0</v>
      </c>
      <c r="J11" s="14">
        <f t="shared" si="1"/>
        <v>0</v>
      </c>
      <c r="K11" s="14">
        <f t="shared" si="2"/>
        <v>0</v>
      </c>
    </row>
    <row r="12" spans="1:11" ht="84" customHeight="1" x14ac:dyDescent="0.3">
      <c r="A12" s="7" t="s">
        <v>87</v>
      </c>
      <c r="B12" s="8">
        <v>10</v>
      </c>
      <c r="C12" s="2" t="s">
        <v>96</v>
      </c>
      <c r="D12" s="2" t="s">
        <v>97</v>
      </c>
      <c r="E12" s="2" t="s">
        <v>98</v>
      </c>
      <c r="F12" s="2" t="s">
        <v>99</v>
      </c>
      <c r="G12" s="2" t="s">
        <v>95</v>
      </c>
      <c r="H12" s="11"/>
      <c r="I12" s="14">
        <f t="shared" si="0"/>
        <v>0</v>
      </c>
      <c r="J12" s="14">
        <f t="shared" si="1"/>
        <v>0</v>
      </c>
      <c r="K12" s="14">
        <f t="shared" si="2"/>
        <v>0</v>
      </c>
    </row>
    <row r="13" spans="1:11" ht="72.75" customHeight="1" x14ac:dyDescent="0.3">
      <c r="A13" s="7" t="s">
        <v>88</v>
      </c>
      <c r="B13" s="6">
        <v>10</v>
      </c>
      <c r="C13" s="2" t="s">
        <v>93</v>
      </c>
      <c r="D13" s="2" t="s">
        <v>92</v>
      </c>
      <c r="E13" s="2" t="s">
        <v>91</v>
      </c>
      <c r="F13" s="2" t="s">
        <v>90</v>
      </c>
      <c r="G13" s="2" t="s">
        <v>89</v>
      </c>
      <c r="H13" s="11"/>
      <c r="I13" s="14">
        <f t="shared" si="0"/>
        <v>0</v>
      </c>
      <c r="J13" s="14">
        <f t="shared" si="1"/>
        <v>0</v>
      </c>
      <c r="K13" s="14">
        <f t="shared" si="2"/>
        <v>0</v>
      </c>
    </row>
    <row r="14" spans="1:11" ht="52.5" customHeight="1" x14ac:dyDescent="0.3">
      <c r="A14" s="7" t="s">
        <v>94</v>
      </c>
      <c r="B14" s="6">
        <v>10</v>
      </c>
      <c r="C14" s="2" t="s">
        <v>102</v>
      </c>
      <c r="D14" s="2" t="s">
        <v>104</v>
      </c>
      <c r="E14" s="2" t="s">
        <v>103</v>
      </c>
      <c r="F14" s="2" t="s">
        <v>101</v>
      </c>
      <c r="G14" s="2" t="s">
        <v>100</v>
      </c>
      <c r="H14" s="11"/>
      <c r="I14" s="14">
        <f t="shared" si="0"/>
        <v>0</v>
      </c>
      <c r="J14" s="14">
        <f t="shared" si="1"/>
        <v>0</v>
      </c>
      <c r="K14" s="14">
        <f t="shared" si="2"/>
        <v>0</v>
      </c>
    </row>
    <row r="15" spans="1:11" ht="39" customHeight="1" x14ac:dyDescent="0.3">
      <c r="A15" s="7" t="s">
        <v>81</v>
      </c>
      <c r="B15" s="8">
        <v>10</v>
      </c>
      <c r="C15" s="2" t="s">
        <v>86</v>
      </c>
      <c r="D15" s="2" t="s">
        <v>85</v>
      </c>
      <c r="E15" s="2" t="s">
        <v>84</v>
      </c>
      <c r="F15" s="2" t="s">
        <v>83</v>
      </c>
      <c r="G15" s="2" t="s">
        <v>82</v>
      </c>
      <c r="H15" s="11"/>
      <c r="I15" s="14">
        <f t="shared" si="0"/>
        <v>0</v>
      </c>
      <c r="J15" s="14">
        <f t="shared" si="1"/>
        <v>0</v>
      </c>
      <c r="K15" s="14">
        <f t="shared" si="2"/>
        <v>0</v>
      </c>
    </row>
    <row r="16" spans="1:11" x14ac:dyDescent="0.3">
      <c r="A16" s="12" t="s">
        <v>15</v>
      </c>
      <c r="B16" s="25">
        <v>20</v>
      </c>
      <c r="C16" s="25"/>
      <c r="D16" s="25"/>
      <c r="E16" s="25"/>
      <c r="F16" s="25"/>
      <c r="G16" s="25"/>
      <c r="H16" s="12"/>
      <c r="I16" s="12"/>
      <c r="J16" s="12"/>
      <c r="K16" s="12"/>
    </row>
    <row r="17" spans="1:11" ht="33.75" x14ac:dyDescent="0.3">
      <c r="A17" s="3" t="s">
        <v>16</v>
      </c>
      <c r="B17" s="8">
        <v>5</v>
      </c>
      <c r="C17" s="1" t="s">
        <v>108</v>
      </c>
      <c r="D17" s="2" t="s">
        <v>5</v>
      </c>
      <c r="E17" s="2" t="s">
        <v>27</v>
      </c>
      <c r="F17" s="1" t="s">
        <v>33</v>
      </c>
      <c r="G17" s="1" t="s">
        <v>32</v>
      </c>
      <c r="H17" s="26" t="s">
        <v>114</v>
      </c>
      <c r="I17" s="11"/>
      <c r="J17" s="11"/>
      <c r="K17" s="11"/>
    </row>
    <row r="18" spans="1:11" ht="27" customHeight="1" x14ac:dyDescent="0.3">
      <c r="A18" s="3" t="s">
        <v>107</v>
      </c>
      <c r="B18" s="8">
        <v>7</v>
      </c>
      <c r="C18" s="1" t="s">
        <v>43</v>
      </c>
      <c r="D18" s="1" t="s">
        <v>44</v>
      </c>
      <c r="E18" s="1" t="s">
        <v>45</v>
      </c>
      <c r="F18" s="1" t="s">
        <v>46</v>
      </c>
      <c r="G18" s="1" t="s">
        <v>47</v>
      </c>
      <c r="H18" s="26" t="s">
        <v>114</v>
      </c>
      <c r="I18" s="11"/>
      <c r="J18" s="11"/>
      <c r="K18" s="11"/>
    </row>
    <row r="19" spans="1:11" ht="39.75" customHeight="1" x14ac:dyDescent="0.3">
      <c r="A19" s="3" t="s">
        <v>17</v>
      </c>
      <c r="B19" s="8">
        <v>3</v>
      </c>
      <c r="C19" s="1" t="s">
        <v>34</v>
      </c>
      <c r="D19" s="1" t="s">
        <v>35</v>
      </c>
      <c r="E19" s="1" t="s">
        <v>38</v>
      </c>
      <c r="F19" s="1" t="s">
        <v>37</v>
      </c>
      <c r="G19" s="1" t="s">
        <v>36</v>
      </c>
      <c r="H19" s="26" t="s">
        <v>114</v>
      </c>
      <c r="I19" s="11"/>
      <c r="J19" s="11"/>
      <c r="K19" s="11"/>
    </row>
    <row r="20" spans="1:11" ht="33.75" x14ac:dyDescent="0.3">
      <c r="A20" s="3" t="s">
        <v>18</v>
      </c>
      <c r="B20" s="8">
        <v>5</v>
      </c>
      <c r="C20" s="1" t="s">
        <v>39</v>
      </c>
      <c r="D20" s="1" t="s">
        <v>41</v>
      </c>
      <c r="E20" s="1" t="s">
        <v>42</v>
      </c>
      <c r="F20" s="1" t="s">
        <v>109</v>
      </c>
      <c r="G20" s="1" t="s">
        <v>40</v>
      </c>
      <c r="H20" s="26" t="s">
        <v>114</v>
      </c>
      <c r="I20" s="11"/>
      <c r="J20" s="11"/>
      <c r="K20" s="11"/>
    </row>
    <row r="21" spans="1:11" ht="17.25" thickBot="1" x14ac:dyDescent="0.35">
      <c r="A21" s="22"/>
      <c r="B21" s="23"/>
      <c r="C21" s="22"/>
      <c r="D21" s="22"/>
      <c r="E21" s="22"/>
      <c r="F21" s="9"/>
      <c r="G21" s="9" t="s">
        <v>120</v>
      </c>
      <c r="I21" s="13">
        <f>((B8*I8)+(I9*B9)+(I10*B10)+(I11*B11)+(I12*B12)+(I13*B13)+(I14*B14)+(I15*B15)+(I17*B17)+(I18*B18)+(I19*B19)+(I20*B20))/100</f>
        <v>0</v>
      </c>
      <c r="J21" s="13">
        <f>((B8*J8)+(J9*B9)+(J10*B10)+(J11*B11)+(J12*B12)+(J13*B13)+(J14*B14)+(J15*B15)+(J17*B17)+(J18*B18)+(J19*B19)+(J20*B20))/100</f>
        <v>0</v>
      </c>
      <c r="K21" s="13">
        <f>((B8*K8)+(K9*B9)+(K10*B10)+(K11*B11)+(K12*B12)+(K13*B13)+(K14*B14)+(K15*B15)+(K17*B17)+(K18*B18)+(K19*B19)+(K20*B20))/100</f>
        <v>0</v>
      </c>
    </row>
    <row r="22" spans="1:11" x14ac:dyDescent="0.3">
      <c r="A22" s="30"/>
      <c r="B22" s="31"/>
      <c r="C22" s="32"/>
      <c r="D22" s="33"/>
      <c r="E22" s="33"/>
      <c r="H22" s="37"/>
      <c r="I22" s="37"/>
      <c r="J22" s="37"/>
      <c r="K22" s="37"/>
    </row>
    <row r="23" spans="1:11" s="24" customFormat="1" x14ac:dyDescent="0.3">
      <c r="A23" s="22"/>
      <c r="B23" s="23"/>
      <c r="C23" s="35"/>
      <c r="D23" s="35"/>
      <c r="E23" s="35"/>
      <c r="F23" s="22"/>
      <c r="G23" s="22"/>
      <c r="H23" s="37"/>
      <c r="I23" s="37"/>
      <c r="J23" s="37"/>
      <c r="K23" s="37"/>
    </row>
    <row r="24" spans="1:11" s="24" customFormat="1" ht="104.25" customHeight="1" x14ac:dyDescent="0.25">
      <c r="A24" s="48" t="s">
        <v>117</v>
      </c>
      <c r="B24" s="48"/>
      <c r="C24" s="48"/>
      <c r="D24" s="48"/>
      <c r="E24" s="48"/>
      <c r="F24" s="48"/>
      <c r="G24" s="48"/>
      <c r="H24" s="48"/>
      <c r="I24" s="37"/>
      <c r="J24" s="37"/>
      <c r="K24" s="37"/>
    </row>
    <row r="25" spans="1:11" s="24" customFormat="1" ht="15" x14ac:dyDescent="0.25">
      <c r="B25" s="34"/>
      <c r="H25" s="37"/>
      <c r="I25" s="37"/>
      <c r="J25" s="37"/>
      <c r="K25" s="37"/>
    </row>
    <row r="26" spans="1:11" s="22" customFormat="1" ht="15.75" customHeight="1" x14ac:dyDescent="0.25">
      <c r="A26" s="41" t="s">
        <v>118</v>
      </c>
      <c r="B26" s="23"/>
      <c r="G26" s="11"/>
      <c r="H26" s="23"/>
    </row>
    <row r="27" spans="1:11" s="22" customFormat="1" x14ac:dyDescent="0.25">
      <c r="A27" s="41" t="s">
        <v>119</v>
      </c>
      <c r="B27" s="23"/>
      <c r="H27" s="23"/>
    </row>
    <row r="28" spans="1:11" x14ac:dyDescent="0.3">
      <c r="H28" s="36"/>
    </row>
  </sheetData>
  <sheetProtection algorithmName="SHA-512" hashValue="3eMrcaX0xZueh+mkeEtBiThG2i0UQDQHfRasMKRPbe/iOlvmFQc+4kLSQtYGRaMQBMHEb4FAIFq2Bvh61gI9eQ==" saltValue="h/3ntp+mM3yN2TckEnkCVA==" spinCount="100000" sheet="1" objects="1" scenarios="1"/>
  <mergeCells count="1">
    <mergeCell ref="A24:H24"/>
  </mergeCells>
  <conditionalFormatting sqref="I21:K21">
    <cfRule type="cellIs" dxfId="11" priority="6" operator="between">
      <formula>0</formula>
      <formula>4.99</formula>
    </cfRule>
  </conditionalFormatting>
  <conditionalFormatting sqref="I21:K21">
    <cfRule type="cellIs" dxfId="10" priority="1" operator="equal">
      <formula>0</formula>
    </cfRule>
    <cfRule type="cellIs" dxfId="9" priority="2" operator="lessThan">
      <formula>5</formula>
    </cfRule>
    <cfRule type="cellIs" dxfId="8" priority="3" operator="greaterThan">
      <formula>5</formula>
    </cfRule>
    <cfRule type="containsBlanks" dxfId="7" priority="4">
      <formula>LEN(TRIM(I21))=0</formula>
    </cfRule>
    <cfRule type="cellIs" dxfId="6" priority="5" operator="between">
      <formula>0</formula>
      <formula>4.99</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60E26B-C363-43BA-8367-7DB6DE714E5D}">
  <dimension ref="A1:G9"/>
  <sheetViews>
    <sheetView zoomScaleNormal="100" workbookViewId="0">
      <pane ySplit="1" topLeftCell="A2" activePane="bottomLeft" state="frozen"/>
      <selection pane="bottomLeft" activeCell="D12" sqref="D12"/>
    </sheetView>
  </sheetViews>
  <sheetFormatPr baseColWidth="10" defaultColWidth="11.42578125" defaultRowHeight="15" x14ac:dyDescent="0.25"/>
  <cols>
    <col min="1" max="1" width="31.42578125" style="24" customWidth="1"/>
    <col min="2" max="2" width="15.5703125" style="24" customWidth="1"/>
    <col min="3" max="3" width="15.28515625" style="24" customWidth="1"/>
    <col min="4" max="4" width="15.140625" style="24" customWidth="1"/>
    <col min="5" max="16384" width="11.42578125" style="24"/>
  </cols>
  <sheetData>
    <row r="1" spans="1:7" ht="22.5" x14ac:dyDescent="0.25">
      <c r="A1" s="42"/>
      <c r="B1" s="4" t="s">
        <v>111</v>
      </c>
      <c r="C1" s="4" t="s">
        <v>112</v>
      </c>
      <c r="D1" s="4" t="s">
        <v>113</v>
      </c>
    </row>
    <row r="2" spans="1:7" x14ac:dyDescent="0.25">
      <c r="A2" s="42"/>
      <c r="B2" s="4">
        <f>TUTOR!I6</f>
        <v>0</v>
      </c>
      <c r="C2" s="4">
        <f>TUTOR!J6</f>
        <v>0</v>
      </c>
      <c r="D2" s="4">
        <f>TUTOR!K6</f>
        <v>0</v>
      </c>
    </row>
    <row r="3" spans="1:7" s="22" customFormat="1" ht="15.75" x14ac:dyDescent="0.25">
      <c r="A3" s="43" t="s">
        <v>120</v>
      </c>
      <c r="B3" s="44">
        <f>0.4*TUTOR!I26+0.3*'CORRECTOR 1'!I21+0.3*'CORRECTOR 2'!I21</f>
        <v>0</v>
      </c>
      <c r="C3" s="44">
        <f>0.4*TUTOR!J26+0.3*'CORRECTOR 1'!J21+0.3*'CORRECTOR 2'!J21</f>
        <v>0</v>
      </c>
      <c r="D3" s="44">
        <f>0.4*TUTOR!K26+0.3*'CORRECTOR 1'!K21+0.3*'CORRECTOR 2'!K21</f>
        <v>0</v>
      </c>
    </row>
    <row r="4" spans="1:7" s="22" customFormat="1" ht="15.75" x14ac:dyDescent="0.25"/>
    <row r="5" spans="1:7" x14ac:dyDescent="0.25">
      <c r="B5" s="39"/>
      <c r="C5" s="39"/>
      <c r="D5" s="39"/>
    </row>
    <row r="6" spans="1:7" x14ac:dyDescent="0.25">
      <c r="A6" s="45" t="s">
        <v>121</v>
      </c>
    </row>
    <row r="7" spans="1:7" ht="175.5" customHeight="1" x14ac:dyDescent="0.25">
      <c r="A7" s="49" t="s">
        <v>122</v>
      </c>
      <c r="B7" s="50"/>
      <c r="C7" s="50"/>
      <c r="D7" s="50"/>
      <c r="E7" s="50"/>
      <c r="F7" s="50"/>
      <c r="G7" s="50"/>
    </row>
    <row r="8" spans="1:7" ht="18" customHeight="1" x14ac:dyDescent="0.25">
      <c r="A8" s="46" t="s">
        <v>123</v>
      </c>
      <c r="B8" s="47"/>
      <c r="C8" s="47"/>
      <c r="D8" s="47"/>
      <c r="E8" s="47"/>
      <c r="F8" s="47"/>
      <c r="G8" s="47"/>
    </row>
    <row r="9" spans="1:7" ht="82.5" customHeight="1" x14ac:dyDescent="0.25">
      <c r="A9" s="49" t="s">
        <v>124</v>
      </c>
      <c r="B9" s="50"/>
      <c r="C9" s="50"/>
      <c r="D9" s="50"/>
      <c r="E9" s="50"/>
      <c r="F9" s="50"/>
      <c r="G9" s="50"/>
    </row>
  </sheetData>
  <sheetProtection algorithmName="SHA-512" hashValue="/xreuTH/ayJKTVSkYcjVqx1BVYrtJEi0Fk4mwJj80Sy16ITfkEBhouKLU5d65tgyU8H6HmbZPLFiUycYVWAX0g==" saltValue="SWuh6sWnXwOuC0LMXhcUFA==" spinCount="100000" sheet="1" objects="1" scenarios="1"/>
  <mergeCells count="2">
    <mergeCell ref="A7:G7"/>
    <mergeCell ref="A9:G9"/>
  </mergeCells>
  <conditionalFormatting sqref="B3:D3">
    <cfRule type="cellIs" dxfId="5" priority="6" operator="between">
      <formula>0</formula>
      <formula>4.99</formula>
    </cfRule>
  </conditionalFormatting>
  <conditionalFormatting sqref="B3:D3">
    <cfRule type="cellIs" dxfId="4" priority="1" operator="equal">
      <formula>0</formula>
    </cfRule>
    <cfRule type="cellIs" dxfId="3" priority="2" operator="lessThan">
      <formula>5</formula>
    </cfRule>
    <cfRule type="cellIs" dxfId="2" priority="3" operator="greaterThan">
      <formula>5</formula>
    </cfRule>
    <cfRule type="containsBlanks" dxfId="1" priority="4">
      <formula>LEN(TRIM(B3))=0</formula>
    </cfRule>
    <cfRule type="cellIs" dxfId="0" priority="5" operator="between">
      <formula>0</formula>
      <formula>4.99</formula>
    </cfRule>
  </conditionalFormatting>
  <pageMargins left="0.19685039370078741" right="0.19685039370078741" top="0.19685039370078741" bottom="0.19685039370078741" header="0.31496062992125984" footer="0.19685039370078741"/>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TUTOR</vt:lpstr>
      <vt:lpstr>CORRECTOR 1</vt:lpstr>
      <vt:lpstr>CORRECTOR 2</vt:lpstr>
      <vt:lpstr>NOTA FINAL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GrupCETT</dc:creator>
  <cp:lastModifiedBy>GrupCETT</cp:lastModifiedBy>
  <dcterms:created xsi:type="dcterms:W3CDTF">2014-07-22T08:55:45Z</dcterms:created>
  <dcterms:modified xsi:type="dcterms:W3CDTF">2023-06-29T11:54:52Z</dcterms:modified>
</cp:coreProperties>
</file>